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FCED196B-51AC-4918-9C43-DE0EFE842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 2021_2022" sheetId="13" r:id="rId1"/>
    <sheet name="MES 2022" sheetId="15" state="hidden" r:id="rId2"/>
    <sheet name="base" sheetId="6" state="hidden" r:id="rId3"/>
  </sheets>
  <definedNames>
    <definedName name="_xlnm.Print_Area" localSheetId="2">base!$A$503:$I$519</definedName>
    <definedName name="COMPARAVO">#REF!</definedName>
  </definedNames>
  <calcPr calcId="191029" calcMode="manual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9" i="6" l="1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L519" i="6"/>
  <c r="L518" i="6"/>
  <c r="L520" i="6" l="1"/>
  <c r="M518" i="6" s="1"/>
  <c r="G15" i="13" s="1"/>
  <c r="M519" i="6" l="1"/>
</calcChain>
</file>

<file path=xl/sharedStrings.xml><?xml version="1.0" encoding="utf-8"?>
<sst xmlns="http://schemas.openxmlformats.org/spreadsheetml/2006/main" count="1624" uniqueCount="59">
  <si>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</si>
  <si>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</si>
  <si>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</si>
  <si>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</si>
  <si>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</si>
  <si>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</si>
  <si>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</si>
  <si>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</si>
  <si>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 xml:space="preserve">  INTERZONALES  2022</t>
  </si>
  <si>
    <t>Desde CC</t>
  </si>
  <si>
    <t>Hasta cc</t>
  </si>
  <si>
    <t>env 10 kg</t>
  </si>
  <si>
    <t>env 15 kg</t>
  </si>
  <si>
    <t>env 30 kg</t>
  </si>
  <si>
    <t>env 45 kg</t>
  </si>
  <si>
    <t>total</t>
  </si>
  <si>
    <t>Suma de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</si>
  <si>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</si>
  <si>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</si>
  <si>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</si>
  <si>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</si>
  <si>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</si>
  <si>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</si>
  <si>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</si>
  <si>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</si>
  <si>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</si>
  <si>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</si>
  <si>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</si>
  <si>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</si>
  <si>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INTERZONALES  2021</t>
  </si>
  <si>
    <t>AÑO</t>
  </si>
  <si>
    <t>Total</t>
  </si>
  <si>
    <t>FECHA</t>
  </si>
  <si>
    <t>(Varios elementos)</t>
  </si>
  <si>
    <t>10 kg</t>
  </si>
  <si>
    <t>15 kg</t>
  </si>
  <si>
    <t xml:space="preserve"> 30 kg</t>
  </si>
  <si>
    <t xml:space="preserve"> 45 kg</t>
  </si>
  <si>
    <t>Total Gral</t>
  </si>
  <si>
    <t>columna</t>
  </si>
  <si>
    <t>COMPARATIVO 2021 _ 2022</t>
  </si>
  <si>
    <t>30 kg</t>
  </si>
  <si>
    <t xml:space="preserve"> 10 kg</t>
  </si>
  <si>
    <t>Total General</t>
  </si>
  <si>
    <t>Centro de Canje</t>
  </si>
  <si>
    <t>Centros de Canje</t>
  </si>
  <si>
    <t>Centro de Canjes</t>
  </si>
  <si>
    <t>Periodo</t>
  </si>
  <si>
    <t>Período</t>
  </si>
  <si>
    <t>MES</t>
  </si>
  <si>
    <t>(Se puede filtrar hasta el Centro de Canje)</t>
  </si>
  <si>
    <t>Córdoba</t>
  </si>
  <si>
    <t>Mendoza</t>
  </si>
  <si>
    <t>Rosario</t>
  </si>
  <si>
    <t>Buenos Aires</t>
  </si>
  <si>
    <t>Resistencia</t>
  </si>
  <si>
    <t>Tucumán</t>
  </si>
  <si>
    <t>(Todas)</t>
  </si>
  <si>
    <t>VARIACION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</si>
</sst>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 * #,##0_ ;_ * \-#,##0_ ;_ * &quot;-&quot;_ ;_ @_ "/>
    <numFmt numFmtId="164" formatCode="0.0_ ;[Red]\-0.0\ 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6" fillId="4" borderId="0" xfId="0" applyFont="1" applyFill="1" applyAlignment="1">
      <alignment horizontal="center"/>
    </xf>
    <xf numFmtId="41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10" fontId="3" fillId="5" borderId="0" xfId="0" applyNumberFormat="1" applyFont="1" applyFill="1"/>
    <xf numFmtId="10" fontId="5" fillId="5" borderId="0" xfId="0" applyNumberFormat="1" applyFont="1" applyFill="1"/>
    <xf numFmtId="49" fontId="0" fillId="2" borderId="0" xfId="0" applyNumberFormat="1" applyFill="1"/>
    <xf numFmtId="0" fontId="11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/>
    </xf>
    <xf numFmtId="41" fontId="9" fillId="6" borderId="0" xfId="0" applyNumberFormat="1" applyFont="1" applyFill="1"/>
    <xf numFmtId="0" fontId="9" fillId="6" borderId="0" xfId="0" applyFont="1" applyFill="1"/>
    <xf numFmtId="2" fontId="0" fillId="0" borderId="0" xfId="0" applyNumberFormat="1"/>
    <xf numFmtId="3" fontId="0" fillId="0" borderId="0" xfId="0" applyNumberForma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72">
    <dxf>
      <alignment horizontal="center"/>
    </dxf>
    <dxf>
      <alignment vertical="center"/>
    </dxf>
    <dxf>
      <font>
        <sz val="14"/>
      </font>
    </dxf>
    <dxf>
      <font>
        <b/>
      </font>
    </dxf>
    <dxf>
      <alignment horizontal="center"/>
    </dxf>
    <dxf>
      <font>
        <sz val="14"/>
      </font>
    </dxf>
    <dxf>
      <font>
        <b/>
      </font>
    </dxf>
    <dxf>
      <alignment vertical="center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b/>
      </font>
    </dxf>
    <dxf>
      <alignment horizontal="center" readingOrder="0"/>
    </dxf>
    <dxf>
      <font>
        <sz val="16"/>
      </font>
    </dxf>
    <dxf>
      <font>
        <sz val="12"/>
      </font>
    </dxf>
    <dxf>
      <alignment horizontal="center" readingOrder="0"/>
    </dxf>
    <dxf>
      <numFmt numFmtId="30" formatCode="@"/>
      <fill>
        <patternFill patternType="solid">
          <bgColor theme="7" tint="0.599963377788628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5" tint="0.59999389629810485"/>
        </patternFill>
      </fill>
    </dxf>
    <dxf>
      <font>
        <b/>
      </font>
    </dxf>
    <dxf>
      <alignment horizontal="center" readingOrder="0"/>
    </dxf>
    <dxf>
      <font>
        <sz val="14"/>
      </font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/>
    </dxf>
    <dxf>
      <alignment vertical="center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fill>
        <patternFill>
          <bgColor theme="0" tint="-0.14999847407452621"/>
        </patternFill>
      </fill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theme="0" tint="-0.249977111117893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 Interzonales.xlsx]COMPARA 2021_2022!Tabla dinámica7</c:name>
    <c:fmtId val="0"/>
  </c:pivotSource>
  <c:chart>
    <c:autoTitleDeleted val="0"/>
    <c:pivotFmts>
      <c:pivotFmt>
        <c:idx val="0"/>
      </c:pivotFmt>
      <c:pivotFmt>
        <c:idx val="1"/>
        <c:spPr>
          <a:ln w="25400">
            <a:noFill/>
          </a:ln>
        </c:spPr>
        <c:marker>
          <c:symbol val="none"/>
        </c:marker>
      </c:pivotFmt>
      <c:pivotFmt>
        <c:idx val="2"/>
        <c:spPr>
          <a:ln w="25400">
            <a:noFill/>
          </a:ln>
        </c:spPr>
        <c:marker>
          <c:symbol val="none"/>
        </c:marker>
      </c:pivotFmt>
      <c:pivotFmt>
        <c:idx val="3"/>
        <c:spPr>
          <a:ln w="25400">
            <a:noFill/>
          </a:ln>
        </c:spPr>
        <c:marker>
          <c:symbol val="none"/>
        </c:marker>
      </c:pivotFmt>
      <c:pivotFmt>
        <c:idx val="4"/>
        <c:spPr>
          <a:ln w="25400">
            <a:noFill/>
          </a:ln>
        </c:spPr>
        <c:marker>
          <c:symbol val="none"/>
        </c:marker>
      </c:pivotFmt>
      <c:pivotFmt>
        <c:idx val="5"/>
        <c:spPr>
          <a:ln w="25400">
            <a:noFill/>
          </a:ln>
        </c:spPr>
        <c:marker>
          <c:symbol val="none"/>
        </c:marker>
      </c:pivotFmt>
      <c:pivotFmt>
        <c:idx val="6"/>
        <c:spPr>
          <a:ln w="25400">
            <a:noFill/>
          </a:ln>
        </c:spPr>
        <c:marker>
          <c:symbol val="none"/>
        </c:marker>
      </c:pivotFmt>
      <c:pivotFmt>
        <c:idx val="7"/>
        <c:spPr>
          <a:ln w="25400">
            <a:noFill/>
          </a:ln>
        </c:spPr>
        <c:marker>
          <c:symbol val="none"/>
        </c:marker>
      </c:pivotFmt>
      <c:pivotFmt>
        <c:idx val="8"/>
        <c:spPr>
          <a:ln w="25400">
            <a:noFill/>
          </a:ln>
        </c:spPr>
        <c:marker>
          <c:symbol val="none"/>
        </c:marker>
      </c:pivotFmt>
      <c:pivotFmt>
        <c:idx val="9"/>
        <c:spPr>
          <a:ln w="25400">
            <a:noFill/>
          </a:ln>
        </c:spPr>
        <c:marker>
          <c:symbol val="none"/>
        </c:marker>
      </c:pivotFmt>
      <c:pivotFmt>
        <c:idx val="10"/>
        <c:spPr>
          <a:ln w="25400">
            <a:noFill/>
          </a:ln>
        </c:spPr>
        <c:marker>
          <c:symbol val="none"/>
        </c:marker>
      </c:pivotFmt>
      <c:pivotFmt>
        <c:idx val="11"/>
        <c:spPr>
          <a:ln w="25400">
            <a:noFill/>
          </a:ln>
        </c:spPr>
        <c:marker>
          <c:symbol val="none"/>
        </c:marker>
      </c:pivotFmt>
      <c:pivotFmt>
        <c:idx val="12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5.4263565891472867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-9.3023255813953445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5503875968992248E-2"/>
              <c:y val="-3.7230955047286247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1.8087855297157621E-2"/>
              <c:y val="4.6538693809107809E-3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1.5503875968992248E-2"/>
              <c:y val="2.7923216285464684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6.2015503875968991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2.5839793281653745E-2"/>
              <c:y val="-6.5154171332750935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2.5839793281653745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2.2998893094164426E-2"/>
              <c:y val="7.899341529677211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0900933894891"/>
          <c:y val="0.17061818043234814"/>
          <c:w val="0.7041838084192964"/>
          <c:h val="0.51840037348217893"/>
        </c:manualLayout>
      </c:layout>
      <c:lineChart>
        <c:grouping val="standard"/>
        <c:varyColors val="0"/>
        <c:ser>
          <c:idx val="0"/>
          <c:order val="0"/>
          <c:tx>
            <c:strRef>
              <c:f>'COMPARA 2021_2022'!$B$20:$B$21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5.4263565891472867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3-4D7B-BB19-34977AC6BE03}"/>
                </c:ext>
              </c:extLst>
            </c:dLbl>
            <c:dLbl>
              <c:idx val="3"/>
              <c:layout>
                <c:manualLayout>
                  <c:x val="1.8087855297157621E-2"/>
                  <c:y val="4.6538693809107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3-4D7B-BB19-34977AC6BE03}"/>
                </c:ext>
              </c:extLst>
            </c:dLbl>
            <c:dLbl>
              <c:idx val="4"/>
              <c:layout>
                <c:manualLayout>
                  <c:x val="-6.2015503875968991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3-4D7B-BB19-34977AC6BE03}"/>
                </c:ext>
              </c:extLst>
            </c:dLbl>
            <c:dLbl>
              <c:idx val="5"/>
              <c:layout>
                <c:manualLayout>
                  <c:x val="-2.5839793281653745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3-4D7B-BB19-34977AC6BE03}"/>
                </c:ext>
              </c:extLst>
            </c:dLbl>
            <c:dLbl>
              <c:idx val="6"/>
              <c:layout>
                <c:manualLayout>
                  <c:x val="-2.2998893094164426E-2"/>
                  <c:y val="7.89934152967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2021_2022'!$B$22:$B$29</c:f>
              <c:numCache>
                <c:formatCode>0.00%</c:formatCode>
                <c:ptCount val="7"/>
                <c:pt idx="0">
                  <c:v>0.18255015679674541</c:v>
                </c:pt>
                <c:pt idx="1">
                  <c:v>0.27368397686592161</c:v>
                </c:pt>
                <c:pt idx="2">
                  <c:v>0.1003035036101593</c:v>
                </c:pt>
                <c:pt idx="3">
                  <c:v>2.3933196918146851E-2</c:v>
                </c:pt>
                <c:pt idx="4">
                  <c:v>0.10120553894088541</c:v>
                </c:pt>
                <c:pt idx="5">
                  <c:v>0.19276918792604522</c:v>
                </c:pt>
                <c:pt idx="6">
                  <c:v>0.1255544389420962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3-4D7B-BB19-34977AC6BE03}"/>
            </c:ext>
          </c:extLst>
        </c:ser>
        <c:ser>
          <c:idx val="1"/>
          <c:order val="1"/>
          <c:tx>
            <c:strRef>
              <c:f>'COMPARA 2021_2022'!$C$20:$C$21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1"/>
              <c:layout>
                <c:manualLayout>
                  <c:x val="-1.5503875968992248E-2"/>
                  <c:y val="-3.723095504728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3-4D7B-BB19-34977AC6BE03}"/>
                </c:ext>
              </c:extLst>
            </c:dLbl>
            <c:dLbl>
              <c:idx val="2"/>
              <c:layout>
                <c:manualLayout>
                  <c:x val="-9.3023255813953445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3-4D7B-BB19-34977AC6BE03}"/>
                </c:ext>
              </c:extLst>
            </c:dLbl>
            <c:dLbl>
              <c:idx val="3"/>
              <c:layout>
                <c:manualLayout>
                  <c:x val="-2.5839793281653745E-2"/>
                  <c:y val="-6.5154171332750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3-4D7B-BB19-34977AC6BE03}"/>
                </c:ext>
              </c:extLst>
            </c:dLbl>
            <c:dLbl>
              <c:idx val="4"/>
              <c:layout>
                <c:manualLayout>
                  <c:x val="1.5503875968992248E-2"/>
                  <c:y val="2.792321628546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2021_2022'!$C$22:$C$29</c:f>
              <c:numCache>
                <c:formatCode>0.00%</c:formatCode>
                <c:ptCount val="7"/>
                <c:pt idx="0">
                  <c:v>0.19724463362827357</c:v>
                </c:pt>
                <c:pt idx="1">
                  <c:v>0.30239711362759519</c:v>
                </c:pt>
                <c:pt idx="2">
                  <c:v>8.2713987119859916E-2</c:v>
                </c:pt>
                <c:pt idx="3">
                  <c:v>2.1109354000347653E-2</c:v>
                </c:pt>
                <c:pt idx="4">
                  <c:v>9.9040984961864101E-2</c:v>
                </c:pt>
                <c:pt idx="5">
                  <c:v>0.17026968588229807</c:v>
                </c:pt>
                <c:pt idx="6">
                  <c:v>0.12722424077976147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53-4D7B-BB19-34977AC6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8000"/>
        <c:axId val="257413888"/>
      </c:lineChart>
      <c:catAx>
        <c:axId val="2574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7413888"/>
        <c:crosses val="autoZero"/>
        <c:auto val="1"/>
        <c:lblAlgn val="ctr"/>
        <c:lblOffset val="100"/>
        <c:noMultiLvlLbl val="0"/>
      </c:catAx>
      <c:valAx>
        <c:axId val="25741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5740800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86000">
              <a:schemeClr val="accent1">
                <a:tint val="23500"/>
                <a:satMod val="160000"/>
                <a:lumMod val="66000"/>
                <a:lumOff val="34000"/>
                <a:alpha val="84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cap="sq" cmpd="dbl"/>
    <a:effectLst>
      <a:glow rad="749300">
        <a:schemeClr val="tx1">
          <a:alpha val="40000"/>
        </a:schemeClr>
      </a:glow>
      <a:outerShdw blurRad="368300" dist="38100" dir="3300000" sx="58000" sy="58000" algn="tl" rotWithShape="0">
        <a:prstClr val="black">
          <a:alpha val="12000"/>
        </a:prstClr>
      </a:outerShdw>
      <a:softEdge rad="609600"/>
    </a:effectLst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16</xdr:row>
      <xdr:rowOff>314325</xdr:rowOff>
    </xdr:from>
    <xdr:to>
      <xdr:col>12</xdr:col>
      <xdr:colOff>380999</xdr:colOff>
      <xdr:row>33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30.606454513887" createdVersion="4" refreshedVersion="8" minRefreshableVersion="3" recordCount="516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2" count="2">
        <n v="2021"/>
        <n v="2022"/>
      </sharedItems>
    </cacheField>
    <cacheField name="FECHA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Desde CC" numFmtId="0">
      <sharedItems count="7">
        <s v="BUENOS AIRES"/>
        <s v="CORDOBA"/>
        <s v="MENDOZA"/>
        <s v="MISIONES"/>
        <s v="RESISTENCIA"/>
        <s v="ROSARIO"/>
        <s v="TUCUMAN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Córdoba"/>
        <s v="Tucumán"/>
      </sharedItems>
    </cacheField>
    <cacheField name="env 10 kg" numFmtId="0">
      <sharedItems containsString="0" containsBlank="1" containsNumber="1" containsInteger="1" minValue="0" maxValue="5343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12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6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8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9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9"/>
    <n v="990"/>
    <m/>
    <m/>
    <n v="6"/>
    <n v="996"/>
  </r>
  <r>
    <x v="1"/>
    <x v="11"/>
    <x v="4"/>
    <x v="8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8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8"/>
    <n v="2094"/>
    <n v="20"/>
    <m/>
    <n v="48"/>
    <n v="2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H6:M14" firstHeaderRow="0" firstDataRow="1" firstDataCol="1" rowPageCount="2" colPageCount="1"/>
  <pivotFields count="9">
    <pivotField axis="axisPage" multipleItemSelectionAllowed="1" showAll="0">
      <items count="3">
        <item h="1" x="0"/>
        <item x="1"/>
        <item t="default"/>
      </items>
    </pivotField>
    <pivotField name="Período" axis="axisPage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20"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">
      <pivotArea field="1" type="button" dataOnly="0" labelOnly="1" outline="0" axis="axisPage" fieldPosition="1"/>
    </format>
    <format dxfId="27">
      <pivotArea field="0" type="button" dataOnly="0" labelOnly="1" outline="0" axis="axisPage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9">
      <pivotArea dataOnly="0" labelOnly="1" outline="0" fieldPosition="0">
        <references count="1">
          <reference field="1" count="0"/>
        </references>
      </pivotArea>
    </format>
    <format dxfId="30">
      <pivotArea field="2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dataOnly="0" grandRow="1" axis="axisRow" fieldPosition="0"/>
    </format>
    <format dxfId="33">
      <pivotArea grandRow="1" outline="0" collapsedLevelsAreSubtotals="1" fieldPosition="0"/>
    </format>
    <format dxfId="34">
      <pivotArea dataOnly="0" labelOnly="1" grandRow="1" outline="0" fieldPosition="0"/>
    </format>
    <format dxfId="35">
      <pivotArea grandRow="1" outline="0" collapsedLevelsAreSubtotals="1" fieldPosition="0"/>
    </format>
    <format dxfId="36">
      <pivotArea dataOnly="0" labelOnly="1" grandRow="1" outline="0" fieldPosition="0"/>
    </format>
    <format dxfId="37">
      <pivotArea field="1" type="button" dataOnly="0" labelOnly="1" outline="0" axis="axisPage" fieldPosition="1"/>
    </format>
    <format dxfId="38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1">
          <reference field="0" count="0"/>
        </references>
      </pivotArea>
    </format>
    <format dxfId="3">
      <pivotArea field="0" type="button" dataOnly="0" labelOnly="1" outline="0" axis="axisPage" fieldPosition="0"/>
    </format>
    <format dxfId="2">
      <pivotArea field="0" type="button" dataOnly="0" labelOnly="1" outline="0" axis="axisPage" fieldPosition="0"/>
    </format>
    <format dxfId="1">
      <pivotArea field="0" type="button" dataOnly="0" labelOnly="1" outline="0" axis="axisPage" fieldPosition="0"/>
    </format>
    <format dxfId="0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6:F14" firstHeaderRow="0" firstDataRow="1" firstDataCol="1" rowPageCount="2" colPageCount="1"/>
  <pivotFields count="9">
    <pivotField axis="axisPage" multipleItemSelectionAllowed="1" showAll="0">
      <items count="3">
        <item x="0"/>
        <item h="1" x="1"/>
        <item t="default"/>
      </items>
    </pivotField>
    <pivotField name="Periodo"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21"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grandRow="1" outline="0" collapsedLevelsAreSubtotals="1" fieldPosition="0"/>
    </format>
    <format dxfId="10">
      <pivotArea dataOnly="0" labelOnly="1" grandRow="1" outline="0" fieldPosition="0"/>
    </format>
    <format dxfId="11">
      <pivotArea grandRow="1" outline="0" collapsedLevelsAreSubtotals="1" fieldPosition="0"/>
    </format>
    <format dxfId="12">
      <pivotArea dataOnly="0" labelOnly="1" grandRow="1" outline="0" fieldPosition="0"/>
    </format>
    <format dxfId="13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fieldPosition="0">
        <references count="1">
          <reference field="1" count="0"/>
        </references>
      </pivotArea>
    </format>
    <format dxfId="16">
      <pivotArea field="2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">
      <pivotArea grandRow="1" outline="0" collapsedLevelsAreSubtotals="1" fieldPosition="0"/>
    </format>
    <format dxfId="19">
      <pivotArea dataOnly="0" labelOnly="1" grandRow="1" outline="0" fieldPosition="0"/>
    </format>
    <format dxfId="20">
      <pivotArea field="1" type="button" dataOnly="0" labelOnly="1" outline="0" axis="axisPage" fieldPosition="1"/>
    </format>
    <format dxfId="21">
      <pivotArea dataOnly="0" outline="0" fieldPosition="0">
        <references count="1">
          <reference field="0" count="0"/>
        </references>
      </pivotArea>
    </format>
    <format dxfId="22">
      <pivotArea dataOnly="0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Page" fieldPosition="0"/>
    </format>
    <format dxfId="7">
      <pivotArea field="0" type="button" dataOnly="0" labelOnly="1" outline="0" axis="axisPage" fieldPosition="0"/>
    </format>
    <format dxfId="6">
      <pivotArea field="0" type="button" dataOnly="0" labelOnly="1" outline="0" axis="axisPage" fieldPosition="0"/>
    </format>
    <format dxfId="5">
      <pivotArea field="0" type="button" dataOnly="0" labelOnly="1" outline="0" axis="axisPage" fieldPosition="0"/>
    </format>
    <format dxfId="4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 dinámica7" cacheId="0" applyNumberFormats="0" applyBorderFormats="0" applyFontFormats="0" applyPatternFormats="0" applyAlignmentFormats="0" applyWidthHeightFormats="1" dataCaption="Valores" grandTotalCaption="Total" updatedVersion="8" minRefreshableVersion="3" useAutoFormatting="1" colGrandTotals="0" itemPrintTitles="1" createdVersion="4" indent="0" outline="1" outlineData="1" multipleFieldFilters="0" chartFormat="1" rowHeaderCaption="Centro de Canje" colHeaderCaption="columna">
  <location ref="A20:C29" firstHeaderRow="1" firstDataRow="2" firstDataCol="1"/>
  <pivotFields count="9">
    <pivotField axis="axisCol" multipleItemSelectionAllowed="1" showAll="0">
      <items count="3">
        <item x="0"/>
        <item x="1"/>
        <item t="default"/>
      </items>
    </pivotField>
    <pivotField multipleItemSelectionAllowe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2">
    <i>
      <x/>
    </i>
    <i>
      <x v="1"/>
    </i>
  </colItems>
  <dataFields count="1">
    <dataField name="Suma de total" fld="8" showDataAs="percentOfCol" baseField="2" baseItem="0" numFmtId="10"/>
  </dataFields>
  <formats count="8">
    <format dxfId="71">
      <pivotArea type="all" dataOnly="0" outline="0" fieldPosition="0"/>
    </format>
    <format dxfId="70">
      <pivotArea outline="0" collapsedLevelsAreSubtotals="1" fieldPosition="0"/>
    </format>
    <format dxfId="69">
      <pivotArea dataOnly="0" labelOnly="1" fieldPosition="0">
        <references count="1">
          <reference field="2" count="0"/>
        </references>
      </pivotArea>
    </format>
    <format dxfId="68">
      <pivotArea dataOnly="0" labelOnly="1" grandRow="1" outline="0" fieldPosition="0"/>
    </format>
    <format dxfId="67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66">
      <pivotArea grandRow="1" grandCol="1" outline="0" collapsedLevelsAreSubtotals="1" fieldPosition="0"/>
    </format>
    <format dxfId="65">
      <pivotArea type="all" dataOnly="0" outline="0" fieldPosition="0"/>
    </format>
    <format dxfId="64">
      <pivotArea outline="0" fieldPosition="0">
        <references count="1">
          <reference field="4294967294" count="1">
            <x v="0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Desde CC">
  <location ref="A5:F12" firstHeaderRow="0" firstDataRow="1" firstDataCol="1" rowPageCount="3" colPageCount="1"/>
  <pivotFields count="9">
    <pivotField axis="axisPage" multipleItemSelectionAllowed="1" showAll="0">
      <items count="3">
        <item h="1" x="0"/>
        <item x="1"/>
        <item t="default"/>
      </items>
    </pivotField>
    <pivotField name="MES"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multipleItemSelectionAllowed="1" showAll="0">
      <items count="11">
        <item x="3"/>
        <item x="0"/>
        <item x="4"/>
        <item x="5"/>
        <item x="6"/>
        <item x="1"/>
        <item x="2"/>
        <item h="1" x="7"/>
        <item h="1" x="8"/>
        <item h="1"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3" hier="-1"/>
  </pageFields>
  <dataFields count="5">
    <dataField name=" 10 kg" fld="4" baseField="2" baseItem="0" numFmtId="41"/>
    <dataField name="15 kg" fld="5" baseField="2" baseItem="0" numFmtId="41"/>
    <dataField name="30 kg" fld="6" subtotal="count" baseField="0" baseItem="0"/>
    <dataField name=" 45 kg" fld="7" baseField="2" baseItem="1" numFmtId="41"/>
    <dataField name="Total General" fld="8" baseField="2" baseItem="1" numFmtId="41"/>
  </dataFields>
  <formats count="23">
    <format dxfId="63">
      <pivotArea dataOnly="0" labelOnly="1" outline="0" fieldPosition="0">
        <references count="1">
          <reference field="0" count="0"/>
        </references>
      </pivotArea>
    </format>
    <format dxfId="62">
      <pivotArea dataOnly="0" labelOnly="1" outline="0" fieldPosition="0">
        <references count="1">
          <reference field="1" count="0"/>
        </references>
      </pivotArea>
    </format>
    <format dxfId="61">
      <pivotArea dataOnly="0" labelOnly="1" outline="0" fieldPosition="0">
        <references count="1">
          <reference field="3" count="0"/>
        </references>
      </pivotArea>
    </format>
    <format dxfId="60">
      <pivotArea field="0" type="button" dataOnly="0" labelOnly="1" outline="0" axis="axisPage" fieldPosition="0"/>
    </format>
    <format dxfId="59">
      <pivotArea field="3" type="button" dataOnly="0" labelOnly="1" outline="0" axis="axisPage" fieldPosition="2"/>
    </format>
    <format dxfId="58">
      <pivotArea field="2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6">
      <pivotArea field="0" type="button" dataOnly="0" labelOnly="1" outline="0" axis="axisPage" fieldPosition="0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field="0" type="button" dataOnly="0" labelOnly="1" outline="0" axis="axisPage" fieldPosition="0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field="1" type="button" dataOnly="0" labelOnly="1" outline="0" axis="axisPage" fieldPosition="1"/>
    </format>
    <format dxfId="5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dataOnly="0" grandRow="1" axis="axisRow" fieldPosition="0"/>
    </format>
    <format dxfId="48">
      <pivotArea field="2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6">
      <pivotArea field="2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grandRow="1" outline="0" collapsedLevelsAreSubtotals="1" fieldPosition="0"/>
    </format>
    <format dxfId="41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519" totalsRowShown="0">
  <autoFilter ref="A3:I519" xr:uid="{00000000-0009-0000-0100-000004000000}">
    <filterColumn colId="0">
      <filters>
        <filter val="2022"/>
      </filters>
    </filterColumn>
    <filterColumn colId="1">
      <filters>
        <filter val="diciembre"/>
      </filters>
    </filterColumn>
  </autoFilter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/>
    <tableColumn id="6" xr3:uid="{00000000-0010-0000-0000-000006000000}" name="env 15 kg"/>
    <tableColumn id="7" xr3:uid="{00000000-0010-0000-0000-000007000000}" name="env 30 kg"/>
    <tableColumn id="8" xr3:uid="{00000000-0010-0000-0000-000008000000}" name="env 45 kg"/>
    <tableColumn id="9" xr3:uid="{00000000-0010-0000-0000-000009000000}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abSelected="1" workbookViewId="0">
      <selection activeCell="G15" sqref="G15"/>
    </sheetView>
  </sheetViews>
  <sheetFormatPr baseColWidth="10" defaultRowHeight="15" x14ac:dyDescent="0.25"/>
  <cols>
    <col min="1" max="1" width="18.42578125" bestFit="1" customWidth="1"/>
    <col min="2" max="2" width="12.140625" bestFit="1" customWidth="1"/>
    <col min="3" max="3" width="7.42578125" bestFit="1" customWidth="1"/>
    <col min="4" max="4" width="5.85546875" bestFit="1" customWidth="1"/>
    <col min="5" max="5" width="6.5703125" bestFit="1" customWidth="1"/>
    <col min="6" max="6" width="9.5703125" bestFit="1" customWidth="1"/>
    <col min="7" max="7" width="6" customWidth="1"/>
    <col min="8" max="8" width="18.42578125" bestFit="1" customWidth="1"/>
    <col min="9" max="9" width="11.5703125" bestFit="1" customWidth="1"/>
    <col min="10" max="10" width="7.42578125" bestFit="1" customWidth="1"/>
    <col min="11" max="11" width="5.85546875" bestFit="1" customWidth="1"/>
    <col min="12" max="12" width="6.5703125" bestFit="1" customWidth="1"/>
    <col min="13" max="13" width="9.5703125" bestFit="1" customWidth="1"/>
    <col min="14" max="14" width="10" customWidth="1"/>
    <col min="15" max="15" width="12.5703125" customWidth="1"/>
    <col min="16" max="20" width="10.7109375" customWidth="1"/>
    <col min="21" max="40" width="4" bestFit="1" customWidth="1"/>
    <col min="41" max="276" width="5" bestFit="1" customWidth="1"/>
    <col min="277" max="277" width="11" bestFit="1" customWidth="1"/>
    <col min="278" max="278" width="12.5703125" bestFit="1" customWidth="1"/>
  </cols>
  <sheetData>
    <row r="1" spans="1:13" ht="24" customHeight="1" x14ac:dyDescent="0.25">
      <c r="A1" s="39" t="s">
        <v>29</v>
      </c>
      <c r="B1" s="39"/>
      <c r="C1" s="39"/>
      <c r="D1" s="39"/>
      <c r="E1" s="39"/>
      <c r="F1" s="39"/>
      <c r="H1" s="40" t="s">
        <v>8</v>
      </c>
      <c r="I1" s="40"/>
      <c r="J1" s="40"/>
      <c r="K1" s="40"/>
      <c r="L1" s="40"/>
      <c r="M1" s="40"/>
    </row>
    <row r="2" spans="1:13" ht="18" x14ac:dyDescent="0.2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</row>
    <row r="3" spans="1:13" ht="21" x14ac:dyDescent="0.35">
      <c r="A3" s="42" t="s">
        <v>30</v>
      </c>
      <c r="B3" s="24">
        <v>2021</v>
      </c>
      <c r="H3" s="43" t="s">
        <v>30</v>
      </c>
      <c r="I3" s="23">
        <v>2022</v>
      </c>
    </row>
    <row r="4" spans="1:13" ht="18" customHeight="1" x14ac:dyDescent="0.25">
      <c r="A4" s="11" t="s">
        <v>47</v>
      </c>
      <c r="B4" s="11" t="s">
        <v>57</v>
      </c>
      <c r="H4" s="29" t="s">
        <v>48</v>
      </c>
      <c r="I4" s="6" t="s">
        <v>57</v>
      </c>
    </row>
    <row r="6" spans="1:13" ht="22.5" customHeight="1" x14ac:dyDescent="0.25">
      <c r="A6" s="11" t="s">
        <v>45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H6" s="6" t="s">
        <v>46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3" x14ac:dyDescent="0.25">
      <c r="A7" s="2" t="s">
        <v>7</v>
      </c>
      <c r="B7" s="21">
        <v>85023</v>
      </c>
      <c r="C7" s="21">
        <v>2263</v>
      </c>
      <c r="D7" s="21">
        <v>8</v>
      </c>
      <c r="E7" s="22">
        <v>3168</v>
      </c>
      <c r="F7" s="22">
        <v>90462</v>
      </c>
      <c r="H7" s="2" t="s">
        <v>7</v>
      </c>
      <c r="I7" s="5">
        <v>85143</v>
      </c>
      <c r="J7" s="5">
        <v>5504</v>
      </c>
      <c r="K7" s="5">
        <v>0</v>
      </c>
      <c r="L7" s="1">
        <v>2400</v>
      </c>
      <c r="M7" s="1">
        <v>93047</v>
      </c>
    </row>
    <row r="8" spans="1:13" x14ac:dyDescent="0.25">
      <c r="A8" s="2" t="s">
        <v>6</v>
      </c>
      <c r="B8" s="21">
        <v>128203</v>
      </c>
      <c r="C8" s="21">
        <v>3359</v>
      </c>
      <c r="D8" s="21">
        <v>19</v>
      </c>
      <c r="E8" s="22">
        <v>4042</v>
      </c>
      <c r="F8" s="22">
        <v>135623</v>
      </c>
      <c r="H8" s="2" t="s">
        <v>6</v>
      </c>
      <c r="I8" s="5">
        <v>134336</v>
      </c>
      <c r="J8" s="5">
        <v>4087</v>
      </c>
      <c r="K8" s="5">
        <v>0</v>
      </c>
      <c r="L8" s="1">
        <v>4228</v>
      </c>
      <c r="M8" s="1">
        <v>142651</v>
      </c>
    </row>
    <row r="9" spans="1:13" x14ac:dyDescent="0.25">
      <c r="A9" s="2" t="s">
        <v>5</v>
      </c>
      <c r="B9" s="21">
        <v>48052</v>
      </c>
      <c r="C9" s="21">
        <v>600</v>
      </c>
      <c r="D9" s="21">
        <v>0</v>
      </c>
      <c r="E9" s="22">
        <v>1053</v>
      </c>
      <c r="F9" s="22">
        <v>49705</v>
      </c>
      <c r="H9" s="2" t="s">
        <v>5</v>
      </c>
      <c r="I9" s="5">
        <v>37221</v>
      </c>
      <c r="J9" s="5">
        <v>790</v>
      </c>
      <c r="K9" s="5">
        <v>0</v>
      </c>
      <c r="L9" s="1">
        <v>1008</v>
      </c>
      <c r="M9" s="1">
        <v>39019</v>
      </c>
    </row>
    <row r="10" spans="1:13" x14ac:dyDescent="0.25">
      <c r="A10" s="2" t="s">
        <v>4</v>
      </c>
      <c r="B10" s="21">
        <v>11553</v>
      </c>
      <c r="C10" s="21">
        <v>122</v>
      </c>
      <c r="D10" s="21">
        <v>0</v>
      </c>
      <c r="E10" s="22">
        <v>185</v>
      </c>
      <c r="F10" s="22">
        <v>11860</v>
      </c>
      <c r="H10" s="2" t="s">
        <v>4</v>
      </c>
      <c r="I10" s="5">
        <v>9349</v>
      </c>
      <c r="J10" s="5">
        <v>478</v>
      </c>
      <c r="K10" s="5">
        <v>0</v>
      </c>
      <c r="L10" s="1">
        <v>131</v>
      </c>
      <c r="M10" s="1">
        <v>9958</v>
      </c>
    </row>
    <row r="11" spans="1:13" x14ac:dyDescent="0.25">
      <c r="A11" s="2" t="s">
        <v>3</v>
      </c>
      <c r="B11" s="21">
        <v>47916</v>
      </c>
      <c r="C11" s="21">
        <v>1597</v>
      </c>
      <c r="D11" s="21">
        <v>15</v>
      </c>
      <c r="E11" s="22">
        <v>624</v>
      </c>
      <c r="F11" s="22">
        <v>50152</v>
      </c>
      <c r="H11" s="2" t="s">
        <v>3</v>
      </c>
      <c r="I11" s="5">
        <v>44773</v>
      </c>
      <c r="J11" s="5">
        <v>1372</v>
      </c>
      <c r="K11" s="5">
        <v>0</v>
      </c>
      <c r="L11" s="1">
        <v>576</v>
      </c>
      <c r="M11" s="1">
        <v>46721</v>
      </c>
    </row>
    <row r="12" spans="1:13" x14ac:dyDescent="0.25">
      <c r="A12" s="2" t="s">
        <v>2</v>
      </c>
      <c r="B12" s="21">
        <v>91973</v>
      </c>
      <c r="C12" s="21">
        <v>1181</v>
      </c>
      <c r="D12" s="21">
        <v>8</v>
      </c>
      <c r="E12" s="22">
        <v>2364</v>
      </c>
      <c r="F12" s="22">
        <v>95526</v>
      </c>
      <c r="H12" s="2" t="s">
        <v>2</v>
      </c>
      <c r="I12" s="5">
        <v>75927</v>
      </c>
      <c r="J12" s="5">
        <v>1866</v>
      </c>
      <c r="K12" s="5">
        <v>0</v>
      </c>
      <c r="L12" s="1">
        <v>2529</v>
      </c>
      <c r="M12" s="1">
        <v>80322</v>
      </c>
    </row>
    <row r="13" spans="1:13" x14ac:dyDescent="0.25">
      <c r="A13" s="2" t="s">
        <v>1</v>
      </c>
      <c r="B13" s="21">
        <v>58989</v>
      </c>
      <c r="C13" s="21">
        <v>1906</v>
      </c>
      <c r="D13" s="21">
        <v>2</v>
      </c>
      <c r="E13" s="22">
        <v>1321</v>
      </c>
      <c r="F13" s="22">
        <v>62218</v>
      </c>
      <c r="H13" s="2" t="s">
        <v>1</v>
      </c>
      <c r="I13" s="5">
        <v>56562</v>
      </c>
      <c r="J13" s="5">
        <v>2626</v>
      </c>
      <c r="K13" s="5">
        <v>0</v>
      </c>
      <c r="L13" s="1">
        <v>828</v>
      </c>
      <c r="M13" s="1">
        <v>60016</v>
      </c>
    </row>
    <row r="14" spans="1:13" s="3" customFormat="1" x14ac:dyDescent="0.25">
      <c r="A14" s="13" t="s">
        <v>0</v>
      </c>
      <c r="B14" s="19">
        <v>471709</v>
      </c>
      <c r="C14" s="19">
        <v>11028</v>
      </c>
      <c r="D14" s="19">
        <v>52</v>
      </c>
      <c r="E14" s="20">
        <v>12757</v>
      </c>
      <c r="F14" s="20">
        <v>495546</v>
      </c>
      <c r="H14" s="8" t="s">
        <v>0</v>
      </c>
      <c r="I14" s="9">
        <v>443311</v>
      </c>
      <c r="J14" s="9">
        <v>16723</v>
      </c>
      <c r="K14" s="9">
        <v>0</v>
      </c>
      <c r="L14" s="10">
        <v>11700</v>
      </c>
      <c r="M14" s="10">
        <v>471734</v>
      </c>
    </row>
    <row r="15" spans="1:13" s="3" customFormat="1" ht="24.75" customHeight="1" x14ac:dyDescent="0.25">
      <c r="B15" s="14"/>
      <c r="C15" s="14"/>
      <c r="D15" s="14"/>
      <c r="E15" s="37" t="s">
        <v>58</v>
      </c>
      <c r="F15" s="15"/>
      <c r="G15" s="38">
        <f>+base!M518</f>
        <v>-19.810767680161263</v>
      </c>
      <c r="I15" s="14"/>
      <c r="J15" s="14"/>
      <c r="K15" s="14"/>
      <c r="L15" s="15"/>
      <c r="M15" s="15"/>
    </row>
    <row r="16" spans="1:13" ht="47.25" customHeight="1" x14ac:dyDescent="0.3">
      <c r="A16" s="2"/>
      <c r="B16" s="41" t="s">
        <v>40</v>
      </c>
      <c r="C16" s="41"/>
      <c r="D16" s="41"/>
      <c r="E16" s="41"/>
      <c r="F16" s="41"/>
      <c r="G16" s="41"/>
      <c r="H16" s="41"/>
      <c r="I16" s="41"/>
      <c r="J16" s="41"/>
      <c r="K16" s="5"/>
      <c r="L16" s="1"/>
      <c r="M16" s="1"/>
    </row>
    <row r="17" spans="1:13" ht="36" customHeight="1" x14ac:dyDescent="0.25">
      <c r="A17" s="2"/>
      <c r="B17" s="5"/>
      <c r="C17" s="5"/>
      <c r="D17" s="5"/>
      <c r="E17" s="1"/>
      <c r="F17" s="1"/>
      <c r="H17" s="2"/>
      <c r="I17" s="5"/>
      <c r="J17" s="5"/>
      <c r="K17" s="5"/>
      <c r="L17" s="1"/>
      <c r="M17" s="1"/>
    </row>
    <row r="18" spans="1:13" ht="20.25" customHeight="1" x14ac:dyDescent="0.25">
      <c r="C18" s="25"/>
    </row>
    <row r="19" spans="1:13" x14ac:dyDescent="0.25">
      <c r="A19" s="25"/>
      <c r="B19" s="25"/>
      <c r="C19" s="25"/>
    </row>
    <row r="20" spans="1:13" x14ac:dyDescent="0.25">
      <c r="A20" s="25" t="s">
        <v>16</v>
      </c>
      <c r="B20" s="25" t="s">
        <v>39</v>
      </c>
      <c r="C20" s="25"/>
    </row>
    <row r="21" spans="1:13" x14ac:dyDescent="0.25">
      <c r="A21" s="25" t="s">
        <v>44</v>
      </c>
      <c r="B21" s="25">
        <v>2021</v>
      </c>
      <c r="C21" s="25">
        <v>2022</v>
      </c>
    </row>
    <row r="22" spans="1:13" x14ac:dyDescent="0.25">
      <c r="A22" s="26" t="s">
        <v>7</v>
      </c>
      <c r="B22" s="27">
        <v>0.18255015679674541</v>
      </c>
      <c r="C22" s="27">
        <v>0.19724463362827357</v>
      </c>
    </row>
    <row r="23" spans="1:13" x14ac:dyDescent="0.25">
      <c r="A23" s="26" t="s">
        <v>6</v>
      </c>
      <c r="B23" s="27">
        <v>0.27368397686592161</v>
      </c>
      <c r="C23" s="27">
        <v>0.30239711362759519</v>
      </c>
    </row>
    <row r="24" spans="1:13" x14ac:dyDescent="0.25">
      <c r="A24" s="26" t="s">
        <v>5</v>
      </c>
      <c r="B24" s="27">
        <v>0.1003035036101593</v>
      </c>
      <c r="C24" s="27">
        <v>8.2713987119859916E-2</v>
      </c>
    </row>
    <row r="25" spans="1:13" x14ac:dyDescent="0.25">
      <c r="A25" s="26" t="s">
        <v>4</v>
      </c>
      <c r="B25" s="27">
        <v>2.3933196918146851E-2</v>
      </c>
      <c r="C25" s="27">
        <v>2.1109354000347653E-2</v>
      </c>
    </row>
    <row r="26" spans="1:13" x14ac:dyDescent="0.25">
      <c r="A26" s="26" t="s">
        <v>3</v>
      </c>
      <c r="B26" s="27">
        <v>0.10120553894088541</v>
      </c>
      <c r="C26" s="27">
        <v>9.9040984961864101E-2</v>
      </c>
    </row>
    <row r="27" spans="1:13" x14ac:dyDescent="0.25">
      <c r="A27" s="26" t="s">
        <v>2</v>
      </c>
      <c r="B27" s="27">
        <v>0.19276918792604522</v>
      </c>
      <c r="C27" s="27">
        <v>0.17026968588229807</v>
      </c>
    </row>
    <row r="28" spans="1:13" x14ac:dyDescent="0.25">
      <c r="A28" s="26" t="s">
        <v>1</v>
      </c>
      <c r="B28" s="27">
        <v>0.1255544389420962</v>
      </c>
      <c r="C28" s="27">
        <v>0.12722424077976147</v>
      </c>
    </row>
    <row r="29" spans="1:13" x14ac:dyDescent="0.25">
      <c r="A29" s="26" t="s">
        <v>31</v>
      </c>
      <c r="B29" s="27">
        <v>1</v>
      </c>
      <c r="C29" s="28">
        <v>1</v>
      </c>
    </row>
  </sheetData>
  <mergeCells count="3">
    <mergeCell ref="A1:F1"/>
    <mergeCell ref="H1:M1"/>
    <mergeCell ref="B16:J16"/>
  </mergeCells>
  <conditionalFormatting sqref="A17:F17 A7:A15 A16:B16 A1:F6">
    <cfRule type="top10" priority="2" rank="10"/>
  </conditionalFormatting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selection activeCell="A14" sqref="A14"/>
    </sheetView>
  </sheetViews>
  <sheetFormatPr baseColWidth="10" defaultRowHeight="15" x14ac:dyDescent="0.25"/>
  <cols>
    <col min="1" max="1" width="12.85546875" bestFit="1" customWidth="1"/>
    <col min="2" max="2" width="13.28515625" customWidth="1"/>
    <col min="3" max="3" width="8.28515625" customWidth="1"/>
    <col min="4" max="4" width="5.42578125" bestFit="1" customWidth="1"/>
    <col min="5" max="5" width="8.7109375" customWidth="1"/>
    <col min="6" max="6" width="14.7109375" customWidth="1"/>
    <col min="7" max="7" width="22.42578125" bestFit="1" customWidth="1"/>
    <col min="8" max="8" width="12.5703125" bestFit="1" customWidth="1"/>
  </cols>
  <sheetData>
    <row r="1" spans="1:6" ht="24.75" customHeight="1" x14ac:dyDescent="0.25">
      <c r="A1" s="18" t="s">
        <v>30</v>
      </c>
      <c r="B1" s="18">
        <v>2022</v>
      </c>
    </row>
    <row r="2" spans="1:6" ht="20.100000000000001" customHeight="1" x14ac:dyDescent="0.25">
      <c r="A2" s="17" t="s">
        <v>49</v>
      </c>
      <c r="B2" s="16" t="s">
        <v>28</v>
      </c>
    </row>
    <row r="3" spans="1:6" ht="20.100000000000001" customHeight="1" x14ac:dyDescent="0.25">
      <c r="A3" s="17" t="s">
        <v>10</v>
      </c>
      <c r="B3" s="16" t="s">
        <v>33</v>
      </c>
      <c r="D3" s="30" t="s">
        <v>50</v>
      </c>
    </row>
    <row r="5" spans="1:6" ht="21.75" customHeight="1" x14ac:dyDescent="0.25">
      <c r="A5" s="31" t="s">
        <v>9</v>
      </c>
      <c r="B5" s="32" t="s">
        <v>42</v>
      </c>
      <c r="C5" s="32" t="s">
        <v>35</v>
      </c>
      <c r="D5" s="32" t="s">
        <v>41</v>
      </c>
      <c r="E5" s="32" t="s">
        <v>37</v>
      </c>
      <c r="F5" s="32" t="s">
        <v>43</v>
      </c>
    </row>
    <row r="6" spans="1:6" ht="20.100000000000001" customHeight="1" x14ac:dyDescent="0.25">
      <c r="A6" s="2" t="s">
        <v>7</v>
      </c>
      <c r="B6" s="5">
        <v>3027</v>
      </c>
      <c r="C6" s="5">
        <v>0</v>
      </c>
      <c r="E6" s="5">
        <v>66</v>
      </c>
      <c r="F6" s="5">
        <v>3093</v>
      </c>
    </row>
    <row r="7" spans="1:6" ht="20.100000000000001" customHeight="1" x14ac:dyDescent="0.25">
      <c r="A7" s="2" t="s">
        <v>6</v>
      </c>
      <c r="B7" s="5">
        <v>7082</v>
      </c>
      <c r="C7" s="5">
        <v>240</v>
      </c>
      <c r="E7" s="5">
        <v>168</v>
      </c>
      <c r="F7" s="5">
        <v>7490</v>
      </c>
    </row>
    <row r="8" spans="1:6" ht="20.100000000000001" customHeight="1" x14ac:dyDescent="0.25">
      <c r="A8" s="2" t="s">
        <v>5</v>
      </c>
      <c r="B8" s="5">
        <v>2172</v>
      </c>
      <c r="C8" s="5">
        <v>100</v>
      </c>
      <c r="E8" s="5">
        <v>36</v>
      </c>
      <c r="F8" s="5">
        <v>2308</v>
      </c>
    </row>
    <row r="9" spans="1:6" ht="20.100000000000001" customHeight="1" x14ac:dyDescent="0.25">
      <c r="A9" s="2" t="s">
        <v>3</v>
      </c>
      <c r="B9" s="5">
        <v>1023</v>
      </c>
      <c r="C9" s="5">
        <v>72</v>
      </c>
      <c r="E9" s="5">
        <v>12</v>
      </c>
      <c r="F9" s="5">
        <v>1107</v>
      </c>
    </row>
    <row r="10" spans="1:6" ht="20.100000000000001" customHeight="1" x14ac:dyDescent="0.25">
      <c r="A10" s="2" t="s">
        <v>2</v>
      </c>
      <c r="B10" s="5">
        <v>972</v>
      </c>
      <c r="C10" s="5">
        <v>0</v>
      </c>
      <c r="E10" s="5">
        <v>36</v>
      </c>
      <c r="F10" s="5">
        <v>1008</v>
      </c>
    </row>
    <row r="11" spans="1:6" ht="20.100000000000001" customHeight="1" x14ac:dyDescent="0.25">
      <c r="A11" s="2" t="s">
        <v>1</v>
      </c>
      <c r="B11" s="5">
        <v>2049</v>
      </c>
      <c r="C11" s="5">
        <v>30</v>
      </c>
      <c r="E11" s="5">
        <v>24</v>
      </c>
      <c r="F11" s="5">
        <v>2103</v>
      </c>
    </row>
    <row r="12" spans="1:6" ht="23.65" customHeight="1" x14ac:dyDescent="0.25">
      <c r="A12" s="33" t="s">
        <v>0</v>
      </c>
      <c r="B12" s="34">
        <v>16325</v>
      </c>
      <c r="C12" s="34">
        <v>442</v>
      </c>
      <c r="D12" s="35"/>
      <c r="E12" s="34">
        <v>342</v>
      </c>
      <c r="F12" s="34">
        <v>17109</v>
      </c>
    </row>
    <row r="13" spans="1:6" ht="20.100000000000001" customHeight="1" x14ac:dyDescent="0.25"/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520"/>
  <sheetViews>
    <sheetView workbookViewId="0">
      <selection activeCell="L525" sqref="L525"/>
    </sheetView>
  </sheetViews>
  <sheetFormatPr baseColWidth="10" defaultRowHeight="15" x14ac:dyDescent="0.25"/>
  <cols>
    <col min="3" max="3" width="13.7109375" customWidth="1"/>
  </cols>
  <sheetData>
    <row r="3" spans="1:9" x14ac:dyDescent="0.25">
      <c r="A3" t="s">
        <v>30</v>
      </c>
      <c r="B3" t="s">
        <v>32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hidden="1" x14ac:dyDescent="0.25">
      <c r="A4">
        <v>2021</v>
      </c>
      <c r="B4" t="s">
        <v>17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hidden="1" x14ac:dyDescent="0.25">
      <c r="A5">
        <v>2021</v>
      </c>
      <c r="B5" t="s">
        <v>17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hidden="1" x14ac:dyDescent="0.25">
      <c r="A6">
        <v>2021</v>
      </c>
      <c r="B6" t="s">
        <v>17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hidden="1" x14ac:dyDescent="0.25">
      <c r="A7">
        <v>2021</v>
      </c>
      <c r="B7" t="s">
        <v>17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hidden="1" x14ac:dyDescent="0.25">
      <c r="A8">
        <v>2021</v>
      </c>
      <c r="B8" t="s">
        <v>17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hidden="1" x14ac:dyDescent="0.25">
      <c r="A9">
        <v>2021</v>
      </c>
      <c r="B9" t="s">
        <v>17</v>
      </c>
      <c r="C9" t="s">
        <v>6</v>
      </c>
      <c r="D9" t="s">
        <v>4</v>
      </c>
      <c r="I9">
        <v>0</v>
      </c>
    </row>
    <row r="10" spans="1:9" hidden="1" x14ac:dyDescent="0.25">
      <c r="A10">
        <v>2021</v>
      </c>
      <c r="B10" t="s">
        <v>17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hidden="1" x14ac:dyDescent="0.25">
      <c r="A11">
        <v>2021</v>
      </c>
      <c r="B11" t="s">
        <v>17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hidden="1" x14ac:dyDescent="0.25">
      <c r="A12">
        <v>2021</v>
      </c>
      <c r="B12" t="s">
        <v>17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hidden="1" x14ac:dyDescent="0.25">
      <c r="A13">
        <v>2021</v>
      </c>
      <c r="B13" t="s">
        <v>17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hidden="1" x14ac:dyDescent="0.25">
      <c r="A14">
        <v>2021</v>
      </c>
      <c r="B14" t="s">
        <v>17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hidden="1" x14ac:dyDescent="0.25">
      <c r="A15">
        <v>2021</v>
      </c>
      <c r="B15" t="s">
        <v>17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hidden="1" x14ac:dyDescent="0.25">
      <c r="A16">
        <v>2021</v>
      </c>
      <c r="B16" t="s">
        <v>17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hidden="1" x14ac:dyDescent="0.25">
      <c r="A17">
        <v>2021</v>
      </c>
      <c r="B17" t="s">
        <v>17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hidden="1" x14ac:dyDescent="0.25">
      <c r="A18">
        <v>2021</v>
      </c>
      <c r="B18" t="s">
        <v>17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hidden="1" x14ac:dyDescent="0.25">
      <c r="A19">
        <v>2021</v>
      </c>
      <c r="B19" t="s">
        <v>17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hidden="1" x14ac:dyDescent="0.25">
      <c r="A20">
        <v>2021</v>
      </c>
      <c r="B20" t="s">
        <v>17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hidden="1" x14ac:dyDescent="0.25">
      <c r="A21">
        <v>2021</v>
      </c>
      <c r="B21" t="s">
        <v>17</v>
      </c>
      <c r="C21" t="s">
        <v>2</v>
      </c>
      <c r="D21" t="s">
        <v>5</v>
      </c>
      <c r="I21">
        <v>0</v>
      </c>
    </row>
    <row r="22" spans="1:9" hidden="1" x14ac:dyDescent="0.25">
      <c r="A22">
        <v>2021</v>
      </c>
      <c r="B22" t="s">
        <v>17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hidden="1" x14ac:dyDescent="0.25">
      <c r="A23">
        <v>2021</v>
      </c>
      <c r="B23" t="s">
        <v>17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hidden="1" x14ac:dyDescent="0.25">
      <c r="A24">
        <v>2021</v>
      </c>
      <c r="B24" t="s">
        <v>17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hidden="1" x14ac:dyDescent="0.25">
      <c r="A25">
        <v>2021</v>
      </c>
      <c r="B25" t="s">
        <v>17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hidden="1" x14ac:dyDescent="0.25">
      <c r="A26">
        <v>2021</v>
      </c>
      <c r="B26" t="s">
        <v>17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hidden="1" x14ac:dyDescent="0.25">
      <c r="A27">
        <v>2021</v>
      </c>
      <c r="B27" t="s">
        <v>17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hidden="1" x14ac:dyDescent="0.25">
      <c r="A28">
        <v>2021</v>
      </c>
      <c r="B28" t="s">
        <v>17</v>
      </c>
      <c r="C28" t="s">
        <v>1</v>
      </c>
      <c r="D28" t="s">
        <v>2</v>
      </c>
      <c r="I28">
        <v>0</v>
      </c>
    </row>
    <row r="29" spans="1:9" hidden="1" x14ac:dyDescent="0.25">
      <c r="A29">
        <v>2021</v>
      </c>
      <c r="B29" t="s">
        <v>18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hidden="1" x14ac:dyDescent="0.25">
      <c r="A30">
        <v>2021</v>
      </c>
      <c r="B30" t="s">
        <v>18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hidden="1" x14ac:dyDescent="0.25">
      <c r="A31">
        <v>2021</v>
      </c>
      <c r="B31" t="s">
        <v>18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hidden="1" x14ac:dyDescent="0.25">
      <c r="A32">
        <v>2021</v>
      </c>
      <c r="B32" t="s">
        <v>18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hidden="1" x14ac:dyDescent="0.25">
      <c r="A33">
        <v>2021</v>
      </c>
      <c r="B33" t="s">
        <v>18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hidden="1" x14ac:dyDescent="0.25">
      <c r="A34">
        <v>2021</v>
      </c>
      <c r="B34" t="s">
        <v>18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hidden="1" x14ac:dyDescent="0.25">
      <c r="A35">
        <v>2021</v>
      </c>
      <c r="B35" t="s">
        <v>18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hidden="1" x14ac:dyDescent="0.25">
      <c r="A36">
        <v>2021</v>
      </c>
      <c r="B36" t="s">
        <v>18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hidden="1" x14ac:dyDescent="0.25">
      <c r="A37">
        <v>2021</v>
      </c>
      <c r="B37" t="s">
        <v>18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hidden="1" x14ac:dyDescent="0.25">
      <c r="A38">
        <v>2021</v>
      </c>
      <c r="B38" t="s">
        <v>18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hidden="1" x14ac:dyDescent="0.25">
      <c r="A39">
        <v>2021</v>
      </c>
      <c r="B39" t="s">
        <v>18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hidden="1" x14ac:dyDescent="0.25">
      <c r="A40">
        <v>2021</v>
      </c>
      <c r="B40" t="s">
        <v>18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hidden="1" x14ac:dyDescent="0.25">
      <c r="A41">
        <v>2021</v>
      </c>
      <c r="B41" t="s">
        <v>18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hidden="1" x14ac:dyDescent="0.25">
      <c r="A42">
        <v>2021</v>
      </c>
      <c r="B42" t="s">
        <v>18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hidden="1" x14ac:dyDescent="0.25">
      <c r="A43">
        <v>2021</v>
      </c>
      <c r="B43" t="s">
        <v>18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hidden="1" x14ac:dyDescent="0.25">
      <c r="A44">
        <v>2021</v>
      </c>
      <c r="B44" t="s">
        <v>18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hidden="1" x14ac:dyDescent="0.25">
      <c r="A45">
        <v>2021</v>
      </c>
      <c r="B45" t="s">
        <v>18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hidden="1" x14ac:dyDescent="0.25">
      <c r="A46">
        <v>2021</v>
      </c>
      <c r="B46" t="s">
        <v>18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hidden="1" x14ac:dyDescent="0.25">
      <c r="A47">
        <v>2021</v>
      </c>
      <c r="B47" t="s">
        <v>18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hidden="1" x14ac:dyDescent="0.25">
      <c r="A48">
        <v>2021</v>
      </c>
      <c r="B48" t="s">
        <v>18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hidden="1" x14ac:dyDescent="0.25">
      <c r="A49">
        <v>2021</v>
      </c>
      <c r="B49" t="s">
        <v>18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hidden="1" x14ac:dyDescent="0.25">
      <c r="A50">
        <v>2021</v>
      </c>
      <c r="B50" t="s">
        <v>18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hidden="1" x14ac:dyDescent="0.25">
      <c r="A51">
        <v>2021</v>
      </c>
      <c r="B51" t="s">
        <v>19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hidden="1" x14ac:dyDescent="0.25">
      <c r="A52">
        <v>2021</v>
      </c>
      <c r="B52" t="s">
        <v>19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hidden="1" x14ac:dyDescent="0.25">
      <c r="A53">
        <v>2021</v>
      </c>
      <c r="B53" t="s">
        <v>19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hidden="1" x14ac:dyDescent="0.25">
      <c r="A54">
        <v>2021</v>
      </c>
      <c r="B54" t="s">
        <v>19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hidden="1" x14ac:dyDescent="0.25">
      <c r="A55">
        <v>2021</v>
      </c>
      <c r="B55" t="s">
        <v>19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hidden="1" x14ac:dyDescent="0.25">
      <c r="A56">
        <v>2021</v>
      </c>
      <c r="B56" t="s">
        <v>19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hidden="1" x14ac:dyDescent="0.25">
      <c r="A57">
        <v>2021</v>
      </c>
      <c r="B57" t="s">
        <v>19</v>
      </c>
      <c r="C57" t="s">
        <v>6</v>
      </c>
      <c r="D57" t="s">
        <v>5</v>
      </c>
      <c r="E57">
        <v>1200</v>
      </c>
      <c r="I57">
        <v>1200</v>
      </c>
    </row>
    <row r="58" spans="1:9" hidden="1" x14ac:dyDescent="0.25">
      <c r="A58">
        <v>2021</v>
      </c>
      <c r="B58" t="s">
        <v>19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hidden="1" x14ac:dyDescent="0.25">
      <c r="A59">
        <v>2021</v>
      </c>
      <c r="B59" t="s">
        <v>19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hidden="1" x14ac:dyDescent="0.25">
      <c r="A60">
        <v>2021</v>
      </c>
      <c r="B60" t="s">
        <v>19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hidden="1" x14ac:dyDescent="0.25">
      <c r="A61">
        <v>2021</v>
      </c>
      <c r="B61" t="s">
        <v>19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hidden="1" x14ac:dyDescent="0.25">
      <c r="A62">
        <v>2021</v>
      </c>
      <c r="B62" t="s">
        <v>19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hidden="1" x14ac:dyDescent="0.25">
      <c r="A63">
        <v>2021</v>
      </c>
      <c r="B63" t="s">
        <v>19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hidden="1" x14ac:dyDescent="0.25">
      <c r="A64">
        <v>2021</v>
      </c>
      <c r="B64" t="s">
        <v>19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hidden="1" x14ac:dyDescent="0.25">
      <c r="A65">
        <v>2021</v>
      </c>
      <c r="B65" t="s">
        <v>19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hidden="1" x14ac:dyDescent="0.25">
      <c r="A66">
        <v>2021</v>
      </c>
      <c r="B66" t="s">
        <v>19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hidden="1" x14ac:dyDescent="0.25">
      <c r="A67">
        <v>2021</v>
      </c>
      <c r="B67" t="s">
        <v>19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hidden="1" x14ac:dyDescent="0.25">
      <c r="A68">
        <v>2021</v>
      </c>
      <c r="B68" t="s">
        <v>19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hidden="1" x14ac:dyDescent="0.25">
      <c r="A69">
        <v>2021</v>
      </c>
      <c r="B69" t="s">
        <v>19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hidden="1" x14ac:dyDescent="0.25">
      <c r="A70">
        <v>2021</v>
      </c>
      <c r="B70" t="s">
        <v>19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hidden="1" x14ac:dyDescent="0.25">
      <c r="A71">
        <v>2021</v>
      </c>
      <c r="B71" t="s">
        <v>19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hidden="1" x14ac:dyDescent="0.25">
      <c r="A72">
        <v>2021</v>
      </c>
      <c r="B72" t="s">
        <v>19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hidden="1" x14ac:dyDescent="0.25">
      <c r="A73">
        <v>2021</v>
      </c>
      <c r="B73" t="s">
        <v>20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hidden="1" x14ac:dyDescent="0.25">
      <c r="A74">
        <v>2021</v>
      </c>
      <c r="B74" t="s">
        <v>20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hidden="1" x14ac:dyDescent="0.25">
      <c r="A75">
        <v>2021</v>
      </c>
      <c r="B75" t="s">
        <v>20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hidden="1" x14ac:dyDescent="0.25">
      <c r="A76">
        <v>2021</v>
      </c>
      <c r="B76" t="s">
        <v>20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hidden="1" x14ac:dyDescent="0.25">
      <c r="A77">
        <v>2021</v>
      </c>
      <c r="B77" t="s">
        <v>20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hidden="1" x14ac:dyDescent="0.25">
      <c r="A78">
        <v>2021</v>
      </c>
      <c r="B78" t="s">
        <v>20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hidden="1" x14ac:dyDescent="0.25">
      <c r="A79">
        <v>2021</v>
      </c>
      <c r="B79" t="s">
        <v>20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hidden="1" x14ac:dyDescent="0.25">
      <c r="A80">
        <v>2021</v>
      </c>
      <c r="B80" t="s">
        <v>20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hidden="1" x14ac:dyDescent="0.25">
      <c r="A81">
        <v>2021</v>
      </c>
      <c r="B81" t="s">
        <v>20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hidden="1" x14ac:dyDescent="0.25">
      <c r="A82">
        <v>2021</v>
      </c>
      <c r="B82" t="s">
        <v>20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hidden="1" x14ac:dyDescent="0.25">
      <c r="A83">
        <v>2021</v>
      </c>
      <c r="B83" t="s">
        <v>20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hidden="1" x14ac:dyDescent="0.25">
      <c r="A84">
        <v>2021</v>
      </c>
      <c r="B84" t="s">
        <v>20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hidden="1" x14ac:dyDescent="0.25">
      <c r="A85">
        <v>2021</v>
      </c>
      <c r="B85" t="s">
        <v>20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hidden="1" x14ac:dyDescent="0.25">
      <c r="A86">
        <v>2021</v>
      </c>
      <c r="B86" t="s">
        <v>20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hidden="1" x14ac:dyDescent="0.25">
      <c r="A87">
        <v>2021</v>
      </c>
      <c r="B87" t="s">
        <v>20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hidden="1" x14ac:dyDescent="0.25">
      <c r="A88">
        <v>2021</v>
      </c>
      <c r="B88" t="s">
        <v>20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hidden="1" x14ac:dyDescent="0.25">
      <c r="A89">
        <v>2021</v>
      </c>
      <c r="B89" t="s">
        <v>20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hidden="1" x14ac:dyDescent="0.25">
      <c r="A90">
        <v>2021</v>
      </c>
      <c r="B90" t="s">
        <v>20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hidden="1" x14ac:dyDescent="0.25">
      <c r="A91">
        <v>2021</v>
      </c>
      <c r="B91" t="s">
        <v>20</v>
      </c>
      <c r="C91" t="s">
        <v>2</v>
      </c>
      <c r="D91" t="s">
        <v>3</v>
      </c>
      <c r="E91">
        <v>1132</v>
      </c>
      <c r="I91">
        <v>1132</v>
      </c>
    </row>
    <row r="92" spans="1:9" hidden="1" x14ac:dyDescent="0.25">
      <c r="A92">
        <v>2021</v>
      </c>
      <c r="B92" t="s">
        <v>20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hidden="1" x14ac:dyDescent="0.25">
      <c r="A93">
        <v>2021</v>
      </c>
      <c r="B93" t="s">
        <v>20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hidden="1" x14ac:dyDescent="0.25">
      <c r="A94">
        <v>2021</v>
      </c>
      <c r="B94" t="s">
        <v>20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hidden="1" x14ac:dyDescent="0.25">
      <c r="A95">
        <v>2021</v>
      </c>
      <c r="B95" t="s">
        <v>20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hidden="1" x14ac:dyDescent="0.25">
      <c r="A96">
        <v>2021</v>
      </c>
      <c r="B96" t="s">
        <v>21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hidden="1" x14ac:dyDescent="0.25">
      <c r="A97">
        <v>2021</v>
      </c>
      <c r="B97" t="s">
        <v>21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hidden="1" x14ac:dyDescent="0.25">
      <c r="A98">
        <v>2021</v>
      </c>
      <c r="B98" t="s">
        <v>21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hidden="1" x14ac:dyDescent="0.25">
      <c r="A99">
        <v>2021</v>
      </c>
      <c r="B99" t="s">
        <v>21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hidden="1" x14ac:dyDescent="0.25">
      <c r="A100">
        <v>2021</v>
      </c>
      <c r="B100" t="s">
        <v>21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hidden="1" x14ac:dyDescent="0.25">
      <c r="A101">
        <v>2021</v>
      </c>
      <c r="B101" t="s">
        <v>21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hidden="1" x14ac:dyDescent="0.25">
      <c r="A102">
        <v>2021</v>
      </c>
      <c r="B102" t="s">
        <v>21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hidden="1" x14ac:dyDescent="0.25">
      <c r="A103">
        <v>2021</v>
      </c>
      <c r="B103" t="s">
        <v>21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hidden="1" x14ac:dyDescent="0.25">
      <c r="A104">
        <v>2021</v>
      </c>
      <c r="B104" t="s">
        <v>21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hidden="1" x14ac:dyDescent="0.25">
      <c r="A105">
        <v>2021</v>
      </c>
      <c r="B105" t="s">
        <v>21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hidden="1" x14ac:dyDescent="0.25">
      <c r="A106">
        <v>2021</v>
      </c>
      <c r="B106" t="s">
        <v>21</v>
      </c>
      <c r="C106" t="s">
        <v>5</v>
      </c>
      <c r="D106" t="s">
        <v>2</v>
      </c>
      <c r="E106">
        <v>3528</v>
      </c>
      <c r="I106">
        <v>3528</v>
      </c>
    </row>
    <row r="107" spans="1:9" hidden="1" x14ac:dyDescent="0.25">
      <c r="A107">
        <v>2021</v>
      </c>
      <c r="B107" t="s">
        <v>21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hidden="1" x14ac:dyDescent="0.25">
      <c r="A108">
        <v>2021</v>
      </c>
      <c r="B108" t="s">
        <v>21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hidden="1" x14ac:dyDescent="0.25">
      <c r="A109">
        <v>2021</v>
      </c>
      <c r="B109" t="s">
        <v>21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hidden="1" x14ac:dyDescent="0.25">
      <c r="A110">
        <v>2021</v>
      </c>
      <c r="B110" t="s">
        <v>21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hidden="1" x14ac:dyDescent="0.25">
      <c r="A111">
        <v>2021</v>
      </c>
      <c r="B111" t="s">
        <v>21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hidden="1" x14ac:dyDescent="0.25">
      <c r="A112">
        <v>2021</v>
      </c>
      <c r="B112" t="s">
        <v>21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hidden="1" x14ac:dyDescent="0.25">
      <c r="A113">
        <v>2021</v>
      </c>
      <c r="B113" t="s">
        <v>21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hidden="1" x14ac:dyDescent="0.25">
      <c r="A114">
        <v>2021</v>
      </c>
      <c r="B114" t="s">
        <v>21</v>
      </c>
      <c r="C114" t="s">
        <v>2</v>
      </c>
      <c r="D114" t="s">
        <v>5</v>
      </c>
      <c r="E114">
        <v>3528</v>
      </c>
      <c r="I114">
        <v>3528</v>
      </c>
    </row>
    <row r="115" spans="1:9" hidden="1" x14ac:dyDescent="0.25">
      <c r="A115">
        <v>2021</v>
      </c>
      <c r="B115" t="s">
        <v>21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hidden="1" x14ac:dyDescent="0.25">
      <c r="A116">
        <v>2021</v>
      </c>
      <c r="B116" t="s">
        <v>21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hidden="1" x14ac:dyDescent="0.25">
      <c r="A117">
        <v>2021</v>
      </c>
      <c r="B117" t="s">
        <v>21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hidden="1" x14ac:dyDescent="0.25">
      <c r="A118">
        <v>2021</v>
      </c>
      <c r="B118" t="s">
        <v>21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hidden="1" x14ac:dyDescent="0.25">
      <c r="A119">
        <v>2021</v>
      </c>
      <c r="B119" t="s">
        <v>21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hidden="1" x14ac:dyDescent="0.25">
      <c r="A120">
        <v>2021</v>
      </c>
      <c r="B120" t="s">
        <v>22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hidden="1" x14ac:dyDescent="0.25">
      <c r="A121">
        <v>2021</v>
      </c>
      <c r="B121" t="s">
        <v>22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hidden="1" x14ac:dyDescent="0.25">
      <c r="A122">
        <v>2021</v>
      </c>
      <c r="B122" t="s">
        <v>22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hidden="1" x14ac:dyDescent="0.25">
      <c r="A123">
        <v>2021</v>
      </c>
      <c r="B123" t="s">
        <v>22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hidden="1" x14ac:dyDescent="0.25">
      <c r="A124">
        <v>2021</v>
      </c>
      <c r="B124" t="s">
        <v>22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hidden="1" x14ac:dyDescent="0.25">
      <c r="A125">
        <v>2021</v>
      </c>
      <c r="B125" t="s">
        <v>22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hidden="1" x14ac:dyDescent="0.25">
      <c r="A126">
        <v>2021</v>
      </c>
      <c r="B126" t="s">
        <v>22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hidden="1" x14ac:dyDescent="0.25">
      <c r="A127">
        <v>2021</v>
      </c>
      <c r="B127" t="s">
        <v>22</v>
      </c>
      <c r="C127" t="s">
        <v>5</v>
      </c>
      <c r="D127" t="s">
        <v>7</v>
      </c>
      <c r="E127">
        <v>1176</v>
      </c>
      <c r="I127">
        <v>1176</v>
      </c>
    </row>
    <row r="128" spans="1:9" hidden="1" x14ac:dyDescent="0.25">
      <c r="A128">
        <v>2021</v>
      </c>
      <c r="B128" t="s">
        <v>22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hidden="1" x14ac:dyDescent="0.25">
      <c r="A129">
        <v>2021</v>
      </c>
      <c r="B129" t="s">
        <v>22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hidden="1" x14ac:dyDescent="0.25">
      <c r="A130">
        <v>2021</v>
      </c>
      <c r="B130" t="s">
        <v>22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hidden="1" x14ac:dyDescent="0.25">
      <c r="A131">
        <v>2021</v>
      </c>
      <c r="B131" t="s">
        <v>22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hidden="1" x14ac:dyDescent="0.25">
      <c r="A132">
        <v>2021</v>
      </c>
      <c r="B132" t="s">
        <v>22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hidden="1" x14ac:dyDescent="0.25">
      <c r="A133">
        <v>2021</v>
      </c>
      <c r="B133" t="s">
        <v>22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hidden="1" x14ac:dyDescent="0.25">
      <c r="A134">
        <v>2021</v>
      </c>
      <c r="B134" t="s">
        <v>22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hidden="1" x14ac:dyDescent="0.25">
      <c r="A135">
        <v>2021</v>
      </c>
      <c r="B135" t="s">
        <v>22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hidden="1" x14ac:dyDescent="0.25">
      <c r="A136">
        <v>2021</v>
      </c>
      <c r="B136" t="s">
        <v>22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hidden="1" x14ac:dyDescent="0.25">
      <c r="A137">
        <v>2021</v>
      </c>
      <c r="B137" t="s">
        <v>22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hidden="1" x14ac:dyDescent="0.25">
      <c r="A138">
        <v>2021</v>
      </c>
      <c r="B138" t="s">
        <v>22</v>
      </c>
      <c r="C138" t="s">
        <v>1</v>
      </c>
      <c r="D138" t="s">
        <v>7</v>
      </c>
      <c r="E138">
        <v>1176</v>
      </c>
      <c r="I138">
        <v>1176</v>
      </c>
    </row>
    <row r="139" spans="1:9" hidden="1" x14ac:dyDescent="0.25">
      <c r="A139">
        <v>2021</v>
      </c>
      <c r="B139" t="s">
        <v>22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hidden="1" x14ac:dyDescent="0.25">
      <c r="A140">
        <v>2021</v>
      </c>
      <c r="B140" t="s">
        <v>22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hidden="1" x14ac:dyDescent="0.25">
      <c r="A141">
        <v>2021</v>
      </c>
      <c r="B141" t="s">
        <v>22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hidden="1" x14ac:dyDescent="0.25">
      <c r="A142">
        <v>2021</v>
      </c>
      <c r="B142" t="s">
        <v>23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hidden="1" x14ac:dyDescent="0.25">
      <c r="A143">
        <v>2021</v>
      </c>
      <c r="B143" t="s">
        <v>23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hidden="1" x14ac:dyDescent="0.25">
      <c r="A144">
        <v>2021</v>
      </c>
      <c r="B144" t="s">
        <v>23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hidden="1" x14ac:dyDescent="0.25">
      <c r="A145">
        <v>2021</v>
      </c>
      <c r="B145" t="s">
        <v>23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hidden="1" x14ac:dyDescent="0.25">
      <c r="A146">
        <v>2021</v>
      </c>
      <c r="B146" t="s">
        <v>23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hidden="1" x14ac:dyDescent="0.25">
      <c r="A147">
        <v>2021</v>
      </c>
      <c r="B147" t="s">
        <v>23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hidden="1" x14ac:dyDescent="0.25">
      <c r="A148">
        <v>2021</v>
      </c>
      <c r="B148" t="s">
        <v>23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hidden="1" x14ac:dyDescent="0.25">
      <c r="A149">
        <v>2021</v>
      </c>
      <c r="B149" t="s">
        <v>23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hidden="1" x14ac:dyDescent="0.25">
      <c r="A150">
        <v>2021</v>
      </c>
      <c r="B150" t="s">
        <v>23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hidden="1" x14ac:dyDescent="0.25">
      <c r="A151">
        <v>2021</v>
      </c>
      <c r="B151" t="s">
        <v>23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hidden="1" x14ac:dyDescent="0.25">
      <c r="A152">
        <v>2021</v>
      </c>
      <c r="B152" t="s">
        <v>23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hidden="1" x14ac:dyDescent="0.25">
      <c r="A153">
        <v>2021</v>
      </c>
      <c r="B153" t="s">
        <v>23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hidden="1" x14ac:dyDescent="0.25">
      <c r="A154">
        <v>2021</v>
      </c>
      <c r="B154" t="s">
        <v>23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hidden="1" x14ac:dyDescent="0.25">
      <c r="A155">
        <v>2021</v>
      </c>
      <c r="B155" t="s">
        <v>23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hidden="1" x14ac:dyDescent="0.25">
      <c r="A156">
        <v>2021</v>
      </c>
      <c r="B156" t="s">
        <v>23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hidden="1" x14ac:dyDescent="0.25">
      <c r="A157">
        <v>2021</v>
      </c>
      <c r="B157" t="s">
        <v>23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hidden="1" x14ac:dyDescent="0.25">
      <c r="A158">
        <v>2021</v>
      </c>
      <c r="B158" t="s">
        <v>23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hidden="1" x14ac:dyDescent="0.25">
      <c r="A159">
        <v>2021</v>
      </c>
      <c r="B159" t="s">
        <v>23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hidden="1" x14ac:dyDescent="0.25">
      <c r="A160">
        <v>2021</v>
      </c>
      <c r="B160" t="s">
        <v>23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hidden="1" x14ac:dyDescent="0.25">
      <c r="A161">
        <v>2021</v>
      </c>
      <c r="B161" t="s">
        <v>23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hidden="1" x14ac:dyDescent="0.25">
      <c r="A162">
        <v>2021</v>
      </c>
      <c r="B162" t="s">
        <v>23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hidden="1" x14ac:dyDescent="0.25">
      <c r="A163">
        <v>2021</v>
      </c>
      <c r="B163" t="s">
        <v>24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hidden="1" x14ac:dyDescent="0.25">
      <c r="A164">
        <v>2021</v>
      </c>
      <c r="B164" t="s">
        <v>24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hidden="1" x14ac:dyDescent="0.25">
      <c r="A165">
        <v>2021</v>
      </c>
      <c r="B165" t="s">
        <v>24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hidden="1" x14ac:dyDescent="0.25">
      <c r="A166">
        <v>2021</v>
      </c>
      <c r="B166" t="s">
        <v>24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hidden="1" x14ac:dyDescent="0.25">
      <c r="A167">
        <v>2021</v>
      </c>
      <c r="B167" t="s">
        <v>24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hidden="1" x14ac:dyDescent="0.25">
      <c r="A168">
        <v>2021</v>
      </c>
      <c r="B168" t="s">
        <v>24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hidden="1" x14ac:dyDescent="0.25">
      <c r="A169">
        <v>2021</v>
      </c>
      <c r="B169" t="s">
        <v>24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hidden="1" x14ac:dyDescent="0.25">
      <c r="A170">
        <v>2021</v>
      </c>
      <c r="B170" t="s">
        <v>24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hidden="1" x14ac:dyDescent="0.25">
      <c r="A171">
        <v>2021</v>
      </c>
      <c r="B171" t="s">
        <v>24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hidden="1" x14ac:dyDescent="0.25">
      <c r="A172">
        <v>2021</v>
      </c>
      <c r="B172" t="s">
        <v>24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hidden="1" x14ac:dyDescent="0.25">
      <c r="A173">
        <v>2021</v>
      </c>
      <c r="B173" t="s">
        <v>24</v>
      </c>
      <c r="C173" t="s">
        <v>5</v>
      </c>
      <c r="D173" t="s">
        <v>2</v>
      </c>
      <c r="E173">
        <v>1170</v>
      </c>
      <c r="I173">
        <v>1170</v>
      </c>
    </row>
    <row r="174" spans="1:9" hidden="1" x14ac:dyDescent="0.25">
      <c r="A174">
        <v>2021</v>
      </c>
      <c r="B174" t="s">
        <v>24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hidden="1" x14ac:dyDescent="0.25">
      <c r="A175">
        <v>2021</v>
      </c>
      <c r="B175" t="s">
        <v>24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hidden="1" x14ac:dyDescent="0.25">
      <c r="A176">
        <v>2021</v>
      </c>
      <c r="B176" t="s">
        <v>24</v>
      </c>
      <c r="C176" t="s">
        <v>3</v>
      </c>
      <c r="D176" t="s">
        <v>6</v>
      </c>
      <c r="E176">
        <v>1200</v>
      </c>
      <c r="I176">
        <v>1200</v>
      </c>
    </row>
    <row r="177" spans="1:9" hidden="1" x14ac:dyDescent="0.25">
      <c r="A177">
        <v>2021</v>
      </c>
      <c r="B177" t="s">
        <v>24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hidden="1" x14ac:dyDescent="0.25">
      <c r="A178">
        <v>2021</v>
      </c>
      <c r="B178" t="s">
        <v>24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hidden="1" x14ac:dyDescent="0.25">
      <c r="A179">
        <v>2021</v>
      </c>
      <c r="B179" t="s">
        <v>24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hidden="1" x14ac:dyDescent="0.25">
      <c r="A180">
        <v>2021</v>
      </c>
      <c r="B180" t="s">
        <v>24</v>
      </c>
      <c r="C180" t="s">
        <v>2</v>
      </c>
      <c r="D180" t="s">
        <v>5</v>
      </c>
      <c r="E180">
        <v>1170</v>
      </c>
      <c r="I180">
        <v>1170</v>
      </c>
    </row>
    <row r="181" spans="1:9" hidden="1" x14ac:dyDescent="0.25">
      <c r="A181">
        <v>2021</v>
      </c>
      <c r="B181" t="s">
        <v>24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hidden="1" x14ac:dyDescent="0.25">
      <c r="A182">
        <v>2021</v>
      </c>
      <c r="B182" t="s">
        <v>24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hidden="1" x14ac:dyDescent="0.25">
      <c r="A183">
        <v>2021</v>
      </c>
      <c r="B183" t="s">
        <v>24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hidden="1" x14ac:dyDescent="0.25">
      <c r="A184">
        <v>2021</v>
      </c>
      <c r="B184" t="s">
        <v>24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hidden="1" x14ac:dyDescent="0.25">
      <c r="A185">
        <v>2021</v>
      </c>
      <c r="B185" t="s">
        <v>24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hidden="1" x14ac:dyDescent="0.25">
      <c r="A186">
        <v>2021</v>
      </c>
      <c r="B186" t="s">
        <v>25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hidden="1" x14ac:dyDescent="0.25">
      <c r="A187">
        <v>2021</v>
      </c>
      <c r="B187" t="s">
        <v>25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hidden="1" x14ac:dyDescent="0.25">
      <c r="A188">
        <v>2021</v>
      </c>
      <c r="B188" t="s">
        <v>25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hidden="1" x14ac:dyDescent="0.25">
      <c r="A189">
        <v>2021</v>
      </c>
      <c r="B189" t="s">
        <v>25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hidden="1" x14ac:dyDescent="0.25">
      <c r="A190">
        <v>2021</v>
      </c>
      <c r="B190" t="s">
        <v>25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hidden="1" x14ac:dyDescent="0.25">
      <c r="A191">
        <v>2021</v>
      </c>
      <c r="B191" t="s">
        <v>25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hidden="1" x14ac:dyDescent="0.25">
      <c r="A192">
        <v>2021</v>
      </c>
      <c r="B192" t="s">
        <v>25</v>
      </c>
      <c r="C192" t="s">
        <v>6</v>
      </c>
      <c r="D192" t="s">
        <v>4</v>
      </c>
      <c r="I192">
        <v>0</v>
      </c>
    </row>
    <row r="193" spans="1:9" hidden="1" x14ac:dyDescent="0.25">
      <c r="A193">
        <v>2021</v>
      </c>
      <c r="B193" t="s">
        <v>25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hidden="1" x14ac:dyDescent="0.25">
      <c r="A194">
        <v>2021</v>
      </c>
      <c r="B194" t="s">
        <v>25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hidden="1" x14ac:dyDescent="0.25">
      <c r="A195">
        <v>2021</v>
      </c>
      <c r="B195" t="s">
        <v>25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hidden="1" x14ac:dyDescent="0.25">
      <c r="A196">
        <v>2021</v>
      </c>
      <c r="B196" t="s">
        <v>25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hidden="1" x14ac:dyDescent="0.25">
      <c r="A197">
        <v>2021</v>
      </c>
      <c r="B197" t="s">
        <v>25</v>
      </c>
      <c r="C197" t="s">
        <v>5</v>
      </c>
      <c r="D197" t="s">
        <v>2</v>
      </c>
      <c r="E197">
        <v>1173</v>
      </c>
      <c r="I197">
        <v>1173</v>
      </c>
    </row>
    <row r="198" spans="1:9" hidden="1" x14ac:dyDescent="0.25">
      <c r="A198">
        <v>2021</v>
      </c>
      <c r="B198" t="s">
        <v>25</v>
      </c>
      <c r="C198" t="s">
        <v>5</v>
      </c>
      <c r="D198" t="s">
        <v>1</v>
      </c>
      <c r="E198">
        <v>2225</v>
      </c>
      <c r="I198">
        <v>2225</v>
      </c>
    </row>
    <row r="199" spans="1:9" hidden="1" x14ac:dyDescent="0.25">
      <c r="A199">
        <v>2021</v>
      </c>
      <c r="B199" t="s">
        <v>25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hidden="1" x14ac:dyDescent="0.25">
      <c r="A200">
        <v>2021</v>
      </c>
      <c r="B200" t="s">
        <v>25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hidden="1" x14ac:dyDescent="0.25">
      <c r="A201">
        <v>2021</v>
      </c>
      <c r="B201" t="s">
        <v>25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hidden="1" x14ac:dyDescent="0.25">
      <c r="A202">
        <v>2021</v>
      </c>
      <c r="B202" t="s">
        <v>25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hidden="1" x14ac:dyDescent="0.25">
      <c r="A203">
        <v>2021</v>
      </c>
      <c r="B203" t="s">
        <v>25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hidden="1" x14ac:dyDescent="0.25">
      <c r="A204">
        <v>2021</v>
      </c>
      <c r="B204" t="s">
        <v>25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hidden="1" x14ac:dyDescent="0.25">
      <c r="A205">
        <v>2021</v>
      </c>
      <c r="B205" t="s">
        <v>25</v>
      </c>
      <c r="C205" t="s">
        <v>2</v>
      </c>
      <c r="D205" t="s">
        <v>5</v>
      </c>
      <c r="E205">
        <v>1173</v>
      </c>
      <c r="I205">
        <v>1173</v>
      </c>
    </row>
    <row r="206" spans="1:9" hidden="1" x14ac:dyDescent="0.25">
      <c r="A206">
        <v>2021</v>
      </c>
      <c r="B206" t="s">
        <v>25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hidden="1" x14ac:dyDescent="0.25">
      <c r="A207">
        <v>2021</v>
      </c>
      <c r="B207" t="s">
        <v>25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hidden="1" x14ac:dyDescent="0.25">
      <c r="A208">
        <v>2021</v>
      </c>
      <c r="B208" t="s">
        <v>25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hidden="1" x14ac:dyDescent="0.25">
      <c r="A209">
        <v>2021</v>
      </c>
      <c r="B209" t="s">
        <v>25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hidden="1" x14ac:dyDescent="0.25">
      <c r="A210">
        <v>2021</v>
      </c>
      <c r="B210" t="s">
        <v>25</v>
      </c>
      <c r="C210" t="s">
        <v>1</v>
      </c>
      <c r="D210" t="s">
        <v>5</v>
      </c>
      <c r="E210">
        <v>1176</v>
      </c>
      <c r="I210">
        <v>1176</v>
      </c>
    </row>
    <row r="211" spans="1:9" hidden="1" x14ac:dyDescent="0.25">
      <c r="A211">
        <v>2021</v>
      </c>
      <c r="B211" t="s">
        <v>26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hidden="1" x14ac:dyDescent="0.25">
      <c r="A212">
        <v>2021</v>
      </c>
      <c r="B212" t="s">
        <v>26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hidden="1" x14ac:dyDescent="0.25">
      <c r="A213">
        <v>2021</v>
      </c>
      <c r="B213" t="s">
        <v>26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hidden="1" x14ac:dyDescent="0.25">
      <c r="A214">
        <v>2021</v>
      </c>
      <c r="B214" t="s">
        <v>26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hidden="1" x14ac:dyDescent="0.25">
      <c r="A215">
        <v>2021</v>
      </c>
      <c r="B215" t="s">
        <v>26</v>
      </c>
      <c r="C215" t="s">
        <v>6</v>
      </c>
      <c r="D215" t="s">
        <v>5</v>
      </c>
      <c r="E215">
        <v>2382</v>
      </c>
      <c r="I215">
        <v>2382</v>
      </c>
    </row>
    <row r="216" spans="1:9" hidden="1" x14ac:dyDescent="0.25">
      <c r="A216">
        <v>2021</v>
      </c>
      <c r="B216" t="s">
        <v>26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hidden="1" x14ac:dyDescent="0.25">
      <c r="A217">
        <v>2021</v>
      </c>
      <c r="B217" t="s">
        <v>26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hidden="1" x14ac:dyDescent="0.25">
      <c r="A218">
        <v>2021</v>
      </c>
      <c r="B218" t="s">
        <v>26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hidden="1" x14ac:dyDescent="0.25">
      <c r="A219">
        <v>2021</v>
      </c>
      <c r="B219" t="s">
        <v>26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hidden="1" x14ac:dyDescent="0.25">
      <c r="A220">
        <v>2021</v>
      </c>
      <c r="B220" t="s">
        <v>26</v>
      </c>
      <c r="C220" t="s">
        <v>5</v>
      </c>
      <c r="D220" t="s">
        <v>6</v>
      </c>
      <c r="E220">
        <v>2382</v>
      </c>
      <c r="I220">
        <v>2382</v>
      </c>
    </row>
    <row r="221" spans="1:9" hidden="1" x14ac:dyDescent="0.25">
      <c r="A221">
        <v>2021</v>
      </c>
      <c r="B221" t="s">
        <v>26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hidden="1" x14ac:dyDescent="0.25">
      <c r="A222">
        <v>2021</v>
      </c>
      <c r="B222" t="s">
        <v>26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hidden="1" x14ac:dyDescent="0.25">
      <c r="A223">
        <v>2021</v>
      </c>
      <c r="B223" t="s">
        <v>26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hidden="1" x14ac:dyDescent="0.25">
      <c r="A224">
        <v>2021</v>
      </c>
      <c r="B224" t="s">
        <v>26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hidden="1" x14ac:dyDescent="0.25">
      <c r="A225">
        <v>2021</v>
      </c>
      <c r="B225" t="s">
        <v>26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hidden="1" x14ac:dyDescent="0.25">
      <c r="A226">
        <v>2021</v>
      </c>
      <c r="B226" t="s">
        <v>26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hidden="1" x14ac:dyDescent="0.25">
      <c r="A227">
        <v>2021</v>
      </c>
      <c r="B227" t="s">
        <v>26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hidden="1" x14ac:dyDescent="0.25">
      <c r="A228">
        <v>2021</v>
      </c>
      <c r="B228" t="s">
        <v>26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hidden="1" x14ac:dyDescent="0.25">
      <c r="A229">
        <v>2021</v>
      </c>
      <c r="B229" t="s">
        <v>26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hidden="1" x14ac:dyDescent="0.25">
      <c r="A230">
        <v>2021</v>
      </c>
      <c r="B230" t="s">
        <v>26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hidden="1" x14ac:dyDescent="0.25">
      <c r="A231">
        <v>2021</v>
      </c>
      <c r="B231" t="s">
        <v>26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hidden="1" x14ac:dyDescent="0.25">
      <c r="A232">
        <v>2021</v>
      </c>
      <c r="B232" t="s">
        <v>26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hidden="1" x14ac:dyDescent="0.25">
      <c r="A233">
        <v>2021</v>
      </c>
      <c r="B233" t="s">
        <v>26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hidden="1" x14ac:dyDescent="0.25">
      <c r="A234">
        <v>2021</v>
      </c>
      <c r="B234" t="s">
        <v>27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hidden="1" x14ac:dyDescent="0.25">
      <c r="A235">
        <v>2021</v>
      </c>
      <c r="B235" t="s">
        <v>27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hidden="1" x14ac:dyDescent="0.25">
      <c r="A236">
        <v>2021</v>
      </c>
      <c r="B236" t="s">
        <v>27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hidden="1" x14ac:dyDescent="0.25">
      <c r="A237">
        <v>2021</v>
      </c>
      <c r="B237" t="s">
        <v>27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hidden="1" x14ac:dyDescent="0.25">
      <c r="A238">
        <v>2021</v>
      </c>
      <c r="B238" t="s">
        <v>27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hidden="1" x14ac:dyDescent="0.25">
      <c r="A239">
        <v>2021</v>
      </c>
      <c r="B239" t="s">
        <v>27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hidden="1" x14ac:dyDescent="0.25">
      <c r="A240">
        <v>2021</v>
      </c>
      <c r="B240" t="s">
        <v>27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hidden="1" x14ac:dyDescent="0.25">
      <c r="A241">
        <v>2021</v>
      </c>
      <c r="B241" t="s">
        <v>27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hidden="1" x14ac:dyDescent="0.25">
      <c r="A242">
        <v>2021</v>
      </c>
      <c r="B242" t="s">
        <v>27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hidden="1" x14ac:dyDescent="0.25">
      <c r="A243">
        <v>2021</v>
      </c>
      <c r="B243" t="s">
        <v>27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hidden="1" x14ac:dyDescent="0.25">
      <c r="A244">
        <v>2021</v>
      </c>
      <c r="B244" t="s">
        <v>27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hidden="1" x14ac:dyDescent="0.25">
      <c r="A245">
        <v>2021</v>
      </c>
      <c r="B245" t="s">
        <v>27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hidden="1" x14ac:dyDescent="0.25">
      <c r="A246">
        <v>2021</v>
      </c>
      <c r="B246" t="s">
        <v>27</v>
      </c>
      <c r="C246" t="s">
        <v>3</v>
      </c>
      <c r="D246" t="s">
        <v>2</v>
      </c>
      <c r="E246">
        <v>1200</v>
      </c>
      <c r="I246">
        <v>1200</v>
      </c>
    </row>
    <row r="247" spans="1:9" hidden="1" x14ac:dyDescent="0.25">
      <c r="A247">
        <v>2021</v>
      </c>
      <c r="B247" t="s">
        <v>27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hidden="1" x14ac:dyDescent="0.25">
      <c r="A248">
        <v>2021</v>
      </c>
      <c r="B248" t="s">
        <v>27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hidden="1" x14ac:dyDescent="0.25">
      <c r="A249">
        <v>2021</v>
      </c>
      <c r="B249" t="s">
        <v>27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hidden="1" x14ac:dyDescent="0.25">
      <c r="A250">
        <v>2021</v>
      </c>
      <c r="B250" t="s">
        <v>27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hidden="1" x14ac:dyDescent="0.25">
      <c r="A251">
        <v>2021</v>
      </c>
      <c r="B251" t="s">
        <v>27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hidden="1" x14ac:dyDescent="0.25">
      <c r="A252">
        <v>2021</v>
      </c>
      <c r="B252" t="s">
        <v>27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hidden="1" x14ac:dyDescent="0.25">
      <c r="A253">
        <v>2021</v>
      </c>
      <c r="B253" t="s">
        <v>27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hidden="1" x14ac:dyDescent="0.25">
      <c r="A254">
        <v>2021</v>
      </c>
      <c r="B254" t="s">
        <v>28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hidden="1" x14ac:dyDescent="0.25">
      <c r="A255">
        <v>2021</v>
      </c>
      <c r="B255" t="s">
        <v>28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hidden="1" x14ac:dyDescent="0.25">
      <c r="A256">
        <v>2021</v>
      </c>
      <c r="B256" t="s">
        <v>28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hidden="1" x14ac:dyDescent="0.25">
      <c r="A257">
        <v>2021</v>
      </c>
      <c r="B257" t="s">
        <v>28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hidden="1" x14ac:dyDescent="0.25">
      <c r="A258">
        <v>2021</v>
      </c>
      <c r="B258" t="s">
        <v>28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hidden="1" x14ac:dyDescent="0.25">
      <c r="A259">
        <v>2021</v>
      </c>
      <c r="B259" t="s">
        <v>28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hidden="1" x14ac:dyDescent="0.25">
      <c r="A260">
        <v>2021</v>
      </c>
      <c r="B260" t="s">
        <v>28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hidden="1" x14ac:dyDescent="0.25">
      <c r="A261">
        <v>2021</v>
      </c>
      <c r="B261" t="s">
        <v>28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hidden="1" x14ac:dyDescent="0.25">
      <c r="A262">
        <v>2021</v>
      </c>
      <c r="B262" t="s">
        <v>28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hidden="1" x14ac:dyDescent="0.25">
      <c r="A263">
        <v>2021</v>
      </c>
      <c r="B263" t="s">
        <v>28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hidden="1" x14ac:dyDescent="0.25">
      <c r="A264">
        <v>2021</v>
      </c>
      <c r="B264" t="s">
        <v>28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hidden="1" x14ac:dyDescent="0.25">
      <c r="A265">
        <v>2021</v>
      </c>
      <c r="B265" t="s">
        <v>28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hidden="1" x14ac:dyDescent="0.25">
      <c r="A266">
        <v>2021</v>
      </c>
      <c r="B266" t="s">
        <v>28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hidden="1" x14ac:dyDescent="0.25">
      <c r="A267">
        <v>2021</v>
      </c>
      <c r="B267" t="s">
        <v>28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hidden="1" x14ac:dyDescent="0.25">
      <c r="A268">
        <v>2021</v>
      </c>
      <c r="B268" t="s">
        <v>28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hidden="1" x14ac:dyDescent="0.25">
      <c r="A269">
        <v>2021</v>
      </c>
      <c r="B269" t="s">
        <v>28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hidden="1" x14ac:dyDescent="0.25">
      <c r="A270">
        <v>2021</v>
      </c>
      <c r="B270" t="s">
        <v>28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hidden="1" x14ac:dyDescent="0.25">
      <c r="A271">
        <v>2022</v>
      </c>
      <c r="B271" t="s">
        <v>17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hidden="1" x14ac:dyDescent="0.25">
      <c r="A272">
        <v>2022</v>
      </c>
      <c r="B272" t="s">
        <v>17</v>
      </c>
      <c r="C272" t="s">
        <v>7</v>
      </c>
      <c r="D272" t="s">
        <v>1</v>
      </c>
      <c r="E272">
        <v>1173</v>
      </c>
      <c r="I272">
        <v>1173</v>
      </c>
    </row>
    <row r="273" spans="1:9" hidden="1" x14ac:dyDescent="0.25">
      <c r="A273">
        <v>2022</v>
      </c>
      <c r="B273" t="s">
        <v>17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hidden="1" x14ac:dyDescent="0.25">
      <c r="A274">
        <v>2022</v>
      </c>
      <c r="B274" t="s">
        <v>17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hidden="1" x14ac:dyDescent="0.25">
      <c r="A275">
        <v>2022</v>
      </c>
      <c r="B275" t="s">
        <v>17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hidden="1" x14ac:dyDescent="0.25">
      <c r="A276">
        <v>2022</v>
      </c>
      <c r="B276" t="s">
        <v>17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hidden="1" x14ac:dyDescent="0.25">
      <c r="A277">
        <v>2022</v>
      </c>
      <c r="B277" t="s">
        <v>17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hidden="1" x14ac:dyDescent="0.25">
      <c r="A278">
        <v>2022</v>
      </c>
      <c r="B278" t="s">
        <v>17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hidden="1" x14ac:dyDescent="0.25">
      <c r="A279">
        <v>2022</v>
      </c>
      <c r="B279" t="s">
        <v>17</v>
      </c>
      <c r="C279" t="s">
        <v>5</v>
      </c>
      <c r="D279" t="s">
        <v>7</v>
      </c>
      <c r="E279">
        <v>1173</v>
      </c>
      <c r="I279">
        <v>1173</v>
      </c>
    </row>
    <row r="280" spans="1:9" hidden="1" x14ac:dyDescent="0.25">
      <c r="A280">
        <v>2022</v>
      </c>
      <c r="B280" t="s">
        <v>17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hidden="1" x14ac:dyDescent="0.25">
      <c r="A281">
        <v>2022</v>
      </c>
      <c r="B281" t="s">
        <v>17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hidden="1" x14ac:dyDescent="0.25">
      <c r="A282">
        <v>2022</v>
      </c>
      <c r="B282" t="s">
        <v>17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hidden="1" x14ac:dyDescent="0.25">
      <c r="A283">
        <v>2022</v>
      </c>
      <c r="B283" t="s">
        <v>17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hidden="1" x14ac:dyDescent="0.25">
      <c r="A284">
        <v>2022</v>
      </c>
      <c r="B284" t="s">
        <v>17</v>
      </c>
      <c r="C284" t="s">
        <v>3</v>
      </c>
      <c r="D284" t="s">
        <v>6</v>
      </c>
      <c r="E284">
        <v>1200</v>
      </c>
      <c r="I284">
        <v>1200</v>
      </c>
    </row>
    <row r="285" spans="1:9" hidden="1" x14ac:dyDescent="0.25">
      <c r="A285">
        <v>2022</v>
      </c>
      <c r="B285" t="s">
        <v>17</v>
      </c>
      <c r="C285" t="s">
        <v>3</v>
      </c>
      <c r="D285" t="s">
        <v>2</v>
      </c>
      <c r="E285">
        <v>1152</v>
      </c>
      <c r="I285">
        <v>1152</v>
      </c>
    </row>
    <row r="286" spans="1:9" hidden="1" x14ac:dyDescent="0.25">
      <c r="A286">
        <v>2022</v>
      </c>
      <c r="B286" t="s">
        <v>17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hidden="1" x14ac:dyDescent="0.25">
      <c r="A287">
        <v>2022</v>
      </c>
      <c r="B287" t="s">
        <v>17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hidden="1" x14ac:dyDescent="0.25">
      <c r="A288">
        <v>2022</v>
      </c>
      <c r="B288" t="s">
        <v>17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hidden="1" x14ac:dyDescent="0.25">
      <c r="A289">
        <v>2022</v>
      </c>
      <c r="B289" t="s">
        <v>17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hidden="1" x14ac:dyDescent="0.25">
      <c r="A290">
        <v>2022</v>
      </c>
      <c r="B290" t="s">
        <v>17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hidden="1" x14ac:dyDescent="0.25">
      <c r="A291">
        <v>2022</v>
      </c>
      <c r="B291" t="s">
        <v>17</v>
      </c>
      <c r="C291" t="s">
        <v>1</v>
      </c>
      <c r="D291" t="s">
        <v>6</v>
      </c>
      <c r="E291">
        <v>1200</v>
      </c>
      <c r="I291">
        <v>1200</v>
      </c>
    </row>
    <row r="292" spans="1:9" hidden="1" x14ac:dyDescent="0.25">
      <c r="A292">
        <v>2022</v>
      </c>
      <c r="B292" t="s">
        <v>17</v>
      </c>
      <c r="C292" t="s">
        <v>1</v>
      </c>
      <c r="D292" t="s">
        <v>5</v>
      </c>
      <c r="E292">
        <v>1173</v>
      </c>
      <c r="I292">
        <v>1173</v>
      </c>
    </row>
    <row r="293" spans="1:9" hidden="1" x14ac:dyDescent="0.25">
      <c r="A293">
        <v>2022</v>
      </c>
      <c r="B293" t="s">
        <v>17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hidden="1" x14ac:dyDescent="0.25">
      <c r="A294">
        <v>2022</v>
      </c>
      <c r="B294" t="s">
        <v>18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hidden="1" x14ac:dyDescent="0.25">
      <c r="A295">
        <v>2022</v>
      </c>
      <c r="B295" t="s">
        <v>18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hidden="1" x14ac:dyDescent="0.25">
      <c r="A296">
        <v>2022</v>
      </c>
      <c r="B296" t="s">
        <v>18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hidden="1" x14ac:dyDescent="0.25">
      <c r="A297">
        <v>2022</v>
      </c>
      <c r="B297" t="s">
        <v>18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hidden="1" x14ac:dyDescent="0.25">
      <c r="A298">
        <v>2022</v>
      </c>
      <c r="B298" t="s">
        <v>18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hidden="1" x14ac:dyDescent="0.25">
      <c r="A299">
        <v>2022</v>
      </c>
      <c r="B299" t="s">
        <v>18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hidden="1" x14ac:dyDescent="0.25">
      <c r="A300">
        <v>2022</v>
      </c>
      <c r="B300" t="s">
        <v>18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hidden="1" x14ac:dyDescent="0.25">
      <c r="A301">
        <v>2022</v>
      </c>
      <c r="B301" t="s">
        <v>18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hidden="1" x14ac:dyDescent="0.25">
      <c r="A302">
        <v>2022</v>
      </c>
      <c r="B302" t="s">
        <v>18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hidden="1" x14ac:dyDescent="0.25">
      <c r="A303">
        <v>2022</v>
      </c>
      <c r="B303" t="s">
        <v>18</v>
      </c>
      <c r="C303" t="s">
        <v>5</v>
      </c>
      <c r="D303" t="s">
        <v>2</v>
      </c>
      <c r="E303">
        <v>1200</v>
      </c>
      <c r="I303">
        <v>1200</v>
      </c>
    </row>
    <row r="304" spans="1:9" hidden="1" x14ac:dyDescent="0.25">
      <c r="A304">
        <v>2022</v>
      </c>
      <c r="B304" t="s">
        <v>18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hidden="1" x14ac:dyDescent="0.25">
      <c r="A305">
        <v>2022</v>
      </c>
      <c r="B305" t="s">
        <v>18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hidden="1" x14ac:dyDescent="0.25">
      <c r="A306">
        <v>2022</v>
      </c>
      <c r="B306" t="s">
        <v>18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hidden="1" x14ac:dyDescent="0.25">
      <c r="A307">
        <v>2022</v>
      </c>
      <c r="B307" t="s">
        <v>18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hidden="1" x14ac:dyDescent="0.25">
      <c r="A308">
        <v>2022</v>
      </c>
      <c r="B308" t="s">
        <v>18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hidden="1" x14ac:dyDescent="0.25">
      <c r="A309">
        <v>2022</v>
      </c>
      <c r="B309" t="s">
        <v>18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hidden="1" x14ac:dyDescent="0.25">
      <c r="A310">
        <v>2022</v>
      </c>
      <c r="B310" t="s">
        <v>18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hidden="1" x14ac:dyDescent="0.25">
      <c r="A311">
        <v>2022</v>
      </c>
      <c r="B311" t="s">
        <v>18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hidden="1" x14ac:dyDescent="0.25">
      <c r="A312">
        <v>2022</v>
      </c>
      <c r="B312" t="s">
        <v>19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hidden="1" x14ac:dyDescent="0.25">
      <c r="A313">
        <v>2022</v>
      </c>
      <c r="B313" t="s">
        <v>19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hidden="1" x14ac:dyDescent="0.25">
      <c r="A314">
        <v>2022</v>
      </c>
      <c r="B314" t="s">
        <v>19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hidden="1" x14ac:dyDescent="0.25">
      <c r="A315">
        <v>2022</v>
      </c>
      <c r="B315" t="s">
        <v>19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hidden="1" x14ac:dyDescent="0.25">
      <c r="A316">
        <v>2022</v>
      </c>
      <c r="B316" t="s">
        <v>19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hidden="1" x14ac:dyDescent="0.25">
      <c r="A317">
        <v>2022</v>
      </c>
      <c r="B317" t="s">
        <v>19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hidden="1" x14ac:dyDescent="0.25">
      <c r="A318">
        <v>2022</v>
      </c>
      <c r="B318" t="s">
        <v>19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hidden="1" x14ac:dyDescent="0.25">
      <c r="A319">
        <v>2022</v>
      </c>
      <c r="B319" t="s">
        <v>19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hidden="1" x14ac:dyDescent="0.25">
      <c r="A320">
        <v>2022</v>
      </c>
      <c r="B320" t="s">
        <v>19</v>
      </c>
      <c r="C320" t="s">
        <v>5</v>
      </c>
      <c r="D320" t="s">
        <v>6</v>
      </c>
      <c r="E320">
        <v>1200</v>
      </c>
      <c r="I320">
        <v>1200</v>
      </c>
    </row>
    <row r="321" spans="1:9" hidden="1" x14ac:dyDescent="0.25">
      <c r="A321">
        <v>2022</v>
      </c>
      <c r="B321" t="s">
        <v>19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hidden="1" x14ac:dyDescent="0.25">
      <c r="A322">
        <v>2022</v>
      </c>
      <c r="B322" t="s">
        <v>19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hidden="1" x14ac:dyDescent="0.25">
      <c r="A323">
        <v>2022</v>
      </c>
      <c r="B323" t="s">
        <v>19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hidden="1" x14ac:dyDescent="0.25">
      <c r="A324">
        <v>2022</v>
      </c>
      <c r="B324" t="s">
        <v>19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hidden="1" x14ac:dyDescent="0.25">
      <c r="A325">
        <v>2022</v>
      </c>
      <c r="B325" t="s">
        <v>19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hidden="1" x14ac:dyDescent="0.25">
      <c r="A326">
        <v>2022</v>
      </c>
      <c r="B326" t="s">
        <v>19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hidden="1" x14ac:dyDescent="0.25">
      <c r="A327">
        <v>2022</v>
      </c>
      <c r="B327" t="s">
        <v>19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hidden="1" x14ac:dyDescent="0.25">
      <c r="A328">
        <v>2022</v>
      </c>
      <c r="B328" t="s">
        <v>20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hidden="1" x14ac:dyDescent="0.25">
      <c r="A329">
        <v>2022</v>
      </c>
      <c r="B329" t="s">
        <v>20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hidden="1" x14ac:dyDescent="0.25">
      <c r="A330">
        <v>2022</v>
      </c>
      <c r="B330" t="s">
        <v>20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hidden="1" x14ac:dyDescent="0.25">
      <c r="A331">
        <v>2022</v>
      </c>
      <c r="B331" t="s">
        <v>20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hidden="1" x14ac:dyDescent="0.25">
      <c r="A332">
        <v>2022</v>
      </c>
      <c r="B332" t="s">
        <v>20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hidden="1" x14ac:dyDescent="0.25">
      <c r="A333">
        <v>2022</v>
      </c>
      <c r="B333" t="s">
        <v>20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hidden="1" x14ac:dyDescent="0.25">
      <c r="A334">
        <v>2022</v>
      </c>
      <c r="B334" t="s">
        <v>20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hidden="1" x14ac:dyDescent="0.25">
      <c r="A335">
        <v>2022</v>
      </c>
      <c r="B335" t="s">
        <v>20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hidden="1" x14ac:dyDescent="0.25">
      <c r="A336">
        <v>2022</v>
      </c>
      <c r="B336" t="s">
        <v>20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hidden="1" x14ac:dyDescent="0.25">
      <c r="A337">
        <v>2022</v>
      </c>
      <c r="B337" t="s">
        <v>20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hidden="1" x14ac:dyDescent="0.25">
      <c r="A338">
        <v>2022</v>
      </c>
      <c r="B338" t="s">
        <v>20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hidden="1" x14ac:dyDescent="0.25">
      <c r="A339">
        <v>2022</v>
      </c>
      <c r="B339" t="s">
        <v>20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hidden="1" x14ac:dyDescent="0.25">
      <c r="A340">
        <v>2022</v>
      </c>
      <c r="B340" t="s">
        <v>20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hidden="1" x14ac:dyDescent="0.25">
      <c r="A341">
        <v>2022</v>
      </c>
      <c r="B341" t="s">
        <v>20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hidden="1" x14ac:dyDescent="0.25">
      <c r="A342">
        <v>2022</v>
      </c>
      <c r="B342" t="s">
        <v>20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hidden="1" x14ac:dyDescent="0.25">
      <c r="A343">
        <v>2022</v>
      </c>
      <c r="B343" t="s">
        <v>20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hidden="1" x14ac:dyDescent="0.25">
      <c r="A344">
        <v>2022</v>
      </c>
      <c r="B344" t="s">
        <v>20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hidden="1" x14ac:dyDescent="0.25">
      <c r="A345">
        <v>2022</v>
      </c>
      <c r="B345" t="s">
        <v>20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hidden="1" x14ac:dyDescent="0.25">
      <c r="A346">
        <v>2022</v>
      </c>
      <c r="B346" t="s">
        <v>20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hidden="1" x14ac:dyDescent="0.25">
      <c r="A347">
        <v>2022</v>
      </c>
      <c r="B347" t="s">
        <v>20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hidden="1" x14ac:dyDescent="0.25">
      <c r="A348">
        <v>2022</v>
      </c>
      <c r="B348" t="s">
        <v>20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hidden="1" x14ac:dyDescent="0.25">
      <c r="A349">
        <v>2022</v>
      </c>
      <c r="B349" t="s">
        <v>21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hidden="1" x14ac:dyDescent="0.25">
      <c r="A350">
        <v>2022</v>
      </c>
      <c r="B350" t="s">
        <v>21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hidden="1" x14ac:dyDescent="0.25">
      <c r="A351">
        <v>2022</v>
      </c>
      <c r="B351" t="s">
        <v>21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hidden="1" x14ac:dyDescent="0.25">
      <c r="A352">
        <v>2022</v>
      </c>
      <c r="B352" t="s">
        <v>21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hidden="1" x14ac:dyDescent="0.25">
      <c r="A353">
        <v>2022</v>
      </c>
      <c r="B353" t="s">
        <v>21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hidden="1" x14ac:dyDescent="0.25">
      <c r="A354">
        <v>2022</v>
      </c>
      <c r="B354" t="s">
        <v>21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hidden="1" x14ac:dyDescent="0.25">
      <c r="A355">
        <v>2022</v>
      </c>
      <c r="B355" t="s">
        <v>21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hidden="1" x14ac:dyDescent="0.25">
      <c r="A356">
        <v>2022</v>
      </c>
      <c r="B356" t="s">
        <v>21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hidden="1" x14ac:dyDescent="0.25">
      <c r="A357">
        <v>2022</v>
      </c>
      <c r="B357" t="s">
        <v>21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hidden="1" x14ac:dyDescent="0.25">
      <c r="A358">
        <v>2022</v>
      </c>
      <c r="B358" t="s">
        <v>21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hidden="1" x14ac:dyDescent="0.25">
      <c r="A359">
        <v>2022</v>
      </c>
      <c r="B359" t="s">
        <v>21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hidden="1" x14ac:dyDescent="0.25">
      <c r="A360">
        <v>2022</v>
      </c>
      <c r="B360" t="s">
        <v>21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hidden="1" x14ac:dyDescent="0.25">
      <c r="A361">
        <v>2022</v>
      </c>
      <c r="B361" t="s">
        <v>21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hidden="1" x14ac:dyDescent="0.25">
      <c r="A362">
        <v>2022</v>
      </c>
      <c r="B362" t="s">
        <v>21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hidden="1" x14ac:dyDescent="0.25">
      <c r="A363">
        <v>2022</v>
      </c>
      <c r="B363" t="s">
        <v>21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hidden="1" x14ac:dyDescent="0.25">
      <c r="A364">
        <v>2022</v>
      </c>
      <c r="B364" t="s">
        <v>21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hidden="1" x14ac:dyDescent="0.25">
      <c r="A365">
        <v>2022</v>
      </c>
      <c r="B365" t="s">
        <v>21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hidden="1" x14ac:dyDescent="0.25">
      <c r="A366">
        <v>2022</v>
      </c>
      <c r="B366" t="s">
        <v>21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hidden="1" x14ac:dyDescent="0.25">
      <c r="A367">
        <v>2022</v>
      </c>
      <c r="B367" t="s">
        <v>21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hidden="1" x14ac:dyDescent="0.25">
      <c r="A368">
        <v>2022</v>
      </c>
      <c r="B368" t="s">
        <v>22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hidden="1" x14ac:dyDescent="0.25">
      <c r="A369">
        <v>2022</v>
      </c>
      <c r="B369" t="s">
        <v>22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hidden="1" x14ac:dyDescent="0.25">
      <c r="A370">
        <v>2022</v>
      </c>
      <c r="B370" t="s">
        <v>22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hidden="1" x14ac:dyDescent="0.25">
      <c r="A371">
        <v>2022</v>
      </c>
      <c r="B371" t="s">
        <v>22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hidden="1" x14ac:dyDescent="0.25">
      <c r="A372">
        <v>2022</v>
      </c>
      <c r="B372" t="s">
        <v>22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hidden="1" x14ac:dyDescent="0.25">
      <c r="A373">
        <v>2022</v>
      </c>
      <c r="B373" t="s">
        <v>22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hidden="1" x14ac:dyDescent="0.25">
      <c r="A374">
        <v>2022</v>
      </c>
      <c r="B374" t="s">
        <v>22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hidden="1" x14ac:dyDescent="0.25">
      <c r="A375">
        <v>2022</v>
      </c>
      <c r="B375" t="s">
        <v>22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hidden="1" x14ac:dyDescent="0.25">
      <c r="A376">
        <v>2022</v>
      </c>
      <c r="B376" t="s">
        <v>22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hidden="1" x14ac:dyDescent="0.25">
      <c r="A377">
        <v>2022</v>
      </c>
      <c r="B377" t="s">
        <v>22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hidden="1" x14ac:dyDescent="0.25">
      <c r="A378">
        <v>2022</v>
      </c>
      <c r="B378" t="s">
        <v>22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hidden="1" x14ac:dyDescent="0.25">
      <c r="A379">
        <v>2022</v>
      </c>
      <c r="B379" t="s">
        <v>22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hidden="1" x14ac:dyDescent="0.25">
      <c r="A380">
        <v>2022</v>
      </c>
      <c r="B380" t="s">
        <v>22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hidden="1" x14ac:dyDescent="0.25">
      <c r="A381">
        <v>2022</v>
      </c>
      <c r="B381" t="s">
        <v>22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hidden="1" x14ac:dyDescent="0.25">
      <c r="A382">
        <v>2022</v>
      </c>
      <c r="B382" t="s">
        <v>22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hidden="1" x14ac:dyDescent="0.25">
      <c r="A383">
        <v>2022</v>
      </c>
      <c r="B383" t="s">
        <v>22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hidden="1" x14ac:dyDescent="0.25">
      <c r="A384">
        <v>2022</v>
      </c>
      <c r="B384" t="s">
        <v>22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hidden="1" x14ac:dyDescent="0.25">
      <c r="A385">
        <v>2022</v>
      </c>
      <c r="B385" t="s">
        <v>22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hidden="1" x14ac:dyDescent="0.25">
      <c r="A386">
        <v>2022</v>
      </c>
      <c r="B386" t="s">
        <v>22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hidden="1" x14ac:dyDescent="0.25">
      <c r="A387">
        <v>2022</v>
      </c>
      <c r="B387" t="s">
        <v>22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hidden="1" x14ac:dyDescent="0.25">
      <c r="A388">
        <v>2022</v>
      </c>
      <c r="B388" t="s">
        <v>22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hidden="1" x14ac:dyDescent="0.25">
      <c r="A389">
        <v>2022</v>
      </c>
      <c r="B389" t="s">
        <v>22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hidden="1" x14ac:dyDescent="0.25">
      <c r="A390">
        <v>2022</v>
      </c>
      <c r="B390" t="s">
        <v>23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hidden="1" x14ac:dyDescent="0.25">
      <c r="A391">
        <v>2022</v>
      </c>
      <c r="B391" t="s">
        <v>23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hidden="1" x14ac:dyDescent="0.25">
      <c r="A392">
        <v>2022</v>
      </c>
      <c r="B392" t="s">
        <v>23</v>
      </c>
      <c r="C392" t="s">
        <v>7</v>
      </c>
      <c r="D392" t="s">
        <v>4</v>
      </c>
      <c r="I392">
        <v>0</v>
      </c>
    </row>
    <row r="393" spans="1:9" hidden="1" x14ac:dyDescent="0.25">
      <c r="A393">
        <v>2022</v>
      </c>
      <c r="B393" t="s">
        <v>23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hidden="1" x14ac:dyDescent="0.25">
      <c r="A394">
        <v>2022</v>
      </c>
      <c r="B394" t="s">
        <v>23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hidden="1" x14ac:dyDescent="0.25">
      <c r="A395">
        <v>2022</v>
      </c>
      <c r="B395" t="s">
        <v>23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hidden="1" x14ac:dyDescent="0.25">
      <c r="A396">
        <v>2022</v>
      </c>
      <c r="B396" t="s">
        <v>23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hidden="1" x14ac:dyDescent="0.25">
      <c r="A397">
        <v>2022</v>
      </c>
      <c r="B397" t="s">
        <v>23</v>
      </c>
      <c r="C397" t="s">
        <v>6</v>
      </c>
      <c r="D397" t="s">
        <v>5</v>
      </c>
      <c r="I397">
        <v>0</v>
      </c>
    </row>
    <row r="398" spans="1:9" hidden="1" x14ac:dyDescent="0.25">
      <c r="A398">
        <v>2022</v>
      </c>
      <c r="B398" t="s">
        <v>23</v>
      </c>
      <c r="C398" t="s">
        <v>6</v>
      </c>
      <c r="D398" t="s">
        <v>4</v>
      </c>
      <c r="I398">
        <v>0</v>
      </c>
    </row>
    <row r="399" spans="1:9" hidden="1" x14ac:dyDescent="0.25">
      <c r="A399">
        <v>2022</v>
      </c>
      <c r="B399" t="s">
        <v>23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hidden="1" x14ac:dyDescent="0.25">
      <c r="A400">
        <v>2022</v>
      </c>
      <c r="B400" t="s">
        <v>23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hidden="1" x14ac:dyDescent="0.25">
      <c r="A401">
        <v>2022</v>
      </c>
      <c r="B401" t="s">
        <v>23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hidden="1" x14ac:dyDescent="0.25">
      <c r="A402">
        <v>2022</v>
      </c>
      <c r="B402" t="s">
        <v>23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hidden="1" x14ac:dyDescent="0.25">
      <c r="A403">
        <v>2022</v>
      </c>
      <c r="B403" t="s">
        <v>23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hidden="1" x14ac:dyDescent="0.25">
      <c r="A404">
        <v>2022</v>
      </c>
      <c r="B404" t="s">
        <v>23</v>
      </c>
      <c r="C404" t="s">
        <v>5</v>
      </c>
      <c r="D404" t="s">
        <v>2</v>
      </c>
      <c r="E404">
        <v>1170</v>
      </c>
      <c r="I404">
        <v>1170</v>
      </c>
    </row>
    <row r="405" spans="1:9" hidden="1" x14ac:dyDescent="0.25">
      <c r="A405">
        <v>2022</v>
      </c>
      <c r="B405" t="s">
        <v>23</v>
      </c>
      <c r="C405" t="s">
        <v>4</v>
      </c>
      <c r="I405">
        <v>0</v>
      </c>
    </row>
    <row r="406" spans="1:9" hidden="1" x14ac:dyDescent="0.25">
      <c r="A406">
        <v>2022</v>
      </c>
      <c r="B406" t="s">
        <v>23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hidden="1" x14ac:dyDescent="0.25">
      <c r="A407">
        <v>2022</v>
      </c>
      <c r="B407" t="s">
        <v>23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hidden="1" x14ac:dyDescent="0.25">
      <c r="A408">
        <v>2022</v>
      </c>
      <c r="B408" t="s">
        <v>23</v>
      </c>
      <c r="C408" t="s">
        <v>3</v>
      </c>
      <c r="D408" t="s">
        <v>2</v>
      </c>
      <c r="I408">
        <v>0</v>
      </c>
    </row>
    <row r="409" spans="1:9" hidden="1" x14ac:dyDescent="0.25">
      <c r="A409">
        <v>2022</v>
      </c>
      <c r="B409" t="s">
        <v>23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hidden="1" x14ac:dyDescent="0.25">
      <c r="A410">
        <v>2022</v>
      </c>
      <c r="B410" t="s">
        <v>23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hidden="1" x14ac:dyDescent="0.25">
      <c r="A411">
        <v>2022</v>
      </c>
      <c r="B411" t="s">
        <v>23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hidden="1" x14ac:dyDescent="0.25">
      <c r="A412">
        <v>2022</v>
      </c>
      <c r="B412" t="s">
        <v>23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hidden="1" x14ac:dyDescent="0.25">
      <c r="A413">
        <v>2022</v>
      </c>
      <c r="B413" t="s">
        <v>23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hidden="1" x14ac:dyDescent="0.25">
      <c r="A414">
        <v>2022</v>
      </c>
      <c r="B414" t="s">
        <v>24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hidden="1" x14ac:dyDescent="0.25">
      <c r="A415">
        <v>2022</v>
      </c>
      <c r="B415" t="s">
        <v>24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hidden="1" x14ac:dyDescent="0.25">
      <c r="A416">
        <v>2022</v>
      </c>
      <c r="B416" t="s">
        <v>24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hidden="1" x14ac:dyDescent="0.25">
      <c r="A417">
        <v>2022</v>
      </c>
      <c r="B417" t="s">
        <v>24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hidden="1" x14ac:dyDescent="0.25">
      <c r="A418">
        <v>2022</v>
      </c>
      <c r="B418" t="s">
        <v>24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hidden="1" x14ac:dyDescent="0.25">
      <c r="A419">
        <v>2022</v>
      </c>
      <c r="B419" t="s">
        <v>24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hidden="1" x14ac:dyDescent="0.25">
      <c r="A420">
        <v>2022</v>
      </c>
      <c r="B420" t="s">
        <v>24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hidden="1" x14ac:dyDescent="0.25">
      <c r="A421">
        <v>2022</v>
      </c>
      <c r="B421" t="s">
        <v>24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hidden="1" x14ac:dyDescent="0.25">
      <c r="A422">
        <v>2022</v>
      </c>
      <c r="B422" t="s">
        <v>24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hidden="1" x14ac:dyDescent="0.25">
      <c r="A423">
        <v>2022</v>
      </c>
      <c r="B423" t="s">
        <v>24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hidden="1" x14ac:dyDescent="0.25">
      <c r="A424">
        <v>2022</v>
      </c>
      <c r="B424" t="s">
        <v>24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hidden="1" x14ac:dyDescent="0.25">
      <c r="A425">
        <v>2022</v>
      </c>
      <c r="B425" t="s">
        <v>24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hidden="1" x14ac:dyDescent="0.25">
      <c r="A426">
        <v>2022</v>
      </c>
      <c r="B426" t="s">
        <v>24</v>
      </c>
      <c r="C426" t="s">
        <v>5</v>
      </c>
      <c r="D426" t="s">
        <v>6</v>
      </c>
      <c r="E426">
        <v>1200</v>
      </c>
      <c r="I426">
        <v>1200</v>
      </c>
    </row>
    <row r="427" spans="1:9" hidden="1" x14ac:dyDescent="0.25">
      <c r="A427">
        <v>2022</v>
      </c>
      <c r="B427" t="s">
        <v>24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hidden="1" x14ac:dyDescent="0.25">
      <c r="A428">
        <v>2022</v>
      </c>
      <c r="B428" t="s">
        <v>24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hidden="1" x14ac:dyDescent="0.25">
      <c r="A429">
        <v>2022</v>
      </c>
      <c r="B429" t="s">
        <v>24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hidden="1" x14ac:dyDescent="0.25">
      <c r="A430">
        <v>2022</v>
      </c>
      <c r="B430" t="s">
        <v>24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hidden="1" x14ac:dyDescent="0.25">
      <c r="A431">
        <v>2022</v>
      </c>
      <c r="B431" t="s">
        <v>24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hidden="1" x14ac:dyDescent="0.25">
      <c r="A432">
        <v>2022</v>
      </c>
      <c r="B432" t="s">
        <v>24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hidden="1" x14ac:dyDescent="0.25">
      <c r="A433">
        <v>2022</v>
      </c>
      <c r="B433" t="s">
        <v>24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hidden="1" x14ac:dyDescent="0.25">
      <c r="A434">
        <v>2022</v>
      </c>
      <c r="B434" t="s">
        <v>24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hidden="1" x14ac:dyDescent="0.25">
      <c r="A435">
        <v>2022</v>
      </c>
      <c r="B435" t="s">
        <v>24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hidden="1" x14ac:dyDescent="0.25">
      <c r="A436">
        <v>2022</v>
      </c>
      <c r="B436" t="s">
        <v>24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hidden="1" x14ac:dyDescent="0.25">
      <c r="A437">
        <v>2022</v>
      </c>
      <c r="B437" t="s">
        <v>24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hidden="1" x14ac:dyDescent="0.25">
      <c r="A438">
        <v>2022</v>
      </c>
      <c r="B438" t="s">
        <v>24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hidden="1" x14ac:dyDescent="0.25">
      <c r="A439">
        <v>2022</v>
      </c>
      <c r="B439" t="s">
        <v>24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hidden="1" x14ac:dyDescent="0.25">
      <c r="A440">
        <v>2022</v>
      </c>
      <c r="B440" t="s">
        <v>24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hidden="1" x14ac:dyDescent="0.25">
      <c r="A441">
        <v>2022</v>
      </c>
      <c r="B441" t="s">
        <v>24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hidden="1" x14ac:dyDescent="0.25">
      <c r="A442">
        <v>2022</v>
      </c>
      <c r="B442" t="s">
        <v>24</v>
      </c>
      <c r="C442" t="s">
        <v>1</v>
      </c>
      <c r="D442" t="s">
        <v>5</v>
      </c>
      <c r="E442">
        <v>1200</v>
      </c>
      <c r="I442">
        <v>1200</v>
      </c>
    </row>
    <row r="443" spans="1:9" hidden="1" x14ac:dyDescent="0.25">
      <c r="A443">
        <v>2022</v>
      </c>
      <c r="B443" t="s">
        <v>24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hidden="1" x14ac:dyDescent="0.25">
      <c r="A444">
        <v>2022</v>
      </c>
      <c r="B444" t="s">
        <v>25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hidden="1" x14ac:dyDescent="0.25">
      <c r="A445">
        <v>2022</v>
      </c>
      <c r="B445" t="s">
        <v>25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hidden="1" x14ac:dyDescent="0.25">
      <c r="A446">
        <v>2022</v>
      </c>
      <c r="B446" t="s">
        <v>25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hidden="1" x14ac:dyDescent="0.25">
      <c r="A447">
        <v>2022</v>
      </c>
      <c r="B447" t="s">
        <v>25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hidden="1" x14ac:dyDescent="0.25">
      <c r="A448">
        <v>2022</v>
      </c>
      <c r="B448" t="s">
        <v>25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hidden="1" x14ac:dyDescent="0.25">
      <c r="A449">
        <v>2022</v>
      </c>
      <c r="B449" t="s">
        <v>25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hidden="1" x14ac:dyDescent="0.25">
      <c r="A450">
        <v>2022</v>
      </c>
      <c r="B450" t="s">
        <v>25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hidden="1" x14ac:dyDescent="0.25">
      <c r="A451">
        <v>2022</v>
      </c>
      <c r="B451" t="s">
        <v>25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hidden="1" x14ac:dyDescent="0.25">
      <c r="A452">
        <v>2022</v>
      </c>
      <c r="B452" t="s">
        <v>25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hidden="1" x14ac:dyDescent="0.25">
      <c r="A453">
        <v>2022</v>
      </c>
      <c r="B453" t="s">
        <v>25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hidden="1" x14ac:dyDescent="0.25">
      <c r="A454">
        <v>2022</v>
      </c>
      <c r="B454" t="s">
        <v>25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hidden="1" x14ac:dyDescent="0.25">
      <c r="A455">
        <v>2022</v>
      </c>
      <c r="B455" t="s">
        <v>25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hidden="1" x14ac:dyDescent="0.25">
      <c r="A456">
        <v>2022</v>
      </c>
      <c r="B456" t="s">
        <v>25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hidden="1" x14ac:dyDescent="0.25">
      <c r="A457">
        <v>2022</v>
      </c>
      <c r="B457" t="s">
        <v>25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hidden="1" x14ac:dyDescent="0.25">
      <c r="A458">
        <v>2022</v>
      </c>
      <c r="B458" t="s">
        <v>25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hidden="1" x14ac:dyDescent="0.25">
      <c r="A459">
        <v>2022</v>
      </c>
      <c r="B459" t="s">
        <v>25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hidden="1" x14ac:dyDescent="0.25">
      <c r="A460">
        <v>2022</v>
      </c>
      <c r="B460" t="s">
        <v>25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hidden="1" x14ac:dyDescent="0.25">
      <c r="A461">
        <v>2022</v>
      </c>
      <c r="B461" t="s">
        <v>25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hidden="1" x14ac:dyDescent="0.25">
      <c r="A462">
        <v>2022</v>
      </c>
      <c r="B462" t="s">
        <v>25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hidden="1" x14ac:dyDescent="0.25">
      <c r="A463">
        <v>2022</v>
      </c>
      <c r="B463" t="s">
        <v>25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hidden="1" x14ac:dyDescent="0.25">
      <c r="A464">
        <v>2022</v>
      </c>
      <c r="B464" t="s">
        <v>25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hidden="1" x14ac:dyDescent="0.25">
      <c r="A465">
        <v>2022</v>
      </c>
      <c r="B465" t="s">
        <v>25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hidden="1" x14ac:dyDescent="0.25">
      <c r="A466">
        <v>2022</v>
      </c>
      <c r="B466" t="s">
        <v>26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hidden="1" x14ac:dyDescent="0.25">
      <c r="A467">
        <v>2022</v>
      </c>
      <c r="B467" t="s">
        <v>26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hidden="1" x14ac:dyDescent="0.25">
      <c r="A468">
        <v>2022</v>
      </c>
      <c r="B468" t="s">
        <v>26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hidden="1" x14ac:dyDescent="0.25">
      <c r="A469">
        <v>2022</v>
      </c>
      <c r="B469" t="s">
        <v>26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hidden="1" x14ac:dyDescent="0.25">
      <c r="A470">
        <v>2022</v>
      </c>
      <c r="B470" t="s">
        <v>26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hidden="1" x14ac:dyDescent="0.25">
      <c r="A471">
        <v>2022</v>
      </c>
      <c r="B471" t="s">
        <v>26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hidden="1" x14ac:dyDescent="0.25">
      <c r="A472">
        <v>2022</v>
      </c>
      <c r="B472" t="s">
        <v>26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hidden="1" x14ac:dyDescent="0.25">
      <c r="A473">
        <v>2022</v>
      </c>
      <c r="B473" t="s">
        <v>26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hidden="1" x14ac:dyDescent="0.25">
      <c r="A474">
        <v>2022</v>
      </c>
      <c r="B474" t="s">
        <v>26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hidden="1" x14ac:dyDescent="0.25">
      <c r="A475">
        <v>2022</v>
      </c>
      <c r="B475" t="s">
        <v>26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hidden="1" x14ac:dyDescent="0.25">
      <c r="A476">
        <v>2022</v>
      </c>
      <c r="B476" t="s">
        <v>26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hidden="1" x14ac:dyDescent="0.25">
      <c r="A477">
        <v>2022</v>
      </c>
      <c r="B477" t="s">
        <v>26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hidden="1" x14ac:dyDescent="0.25">
      <c r="A478">
        <v>2022</v>
      </c>
      <c r="B478" t="s">
        <v>26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hidden="1" x14ac:dyDescent="0.25">
      <c r="A479">
        <v>2022</v>
      </c>
      <c r="B479" t="s">
        <v>26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hidden="1" x14ac:dyDescent="0.25">
      <c r="A480">
        <v>2022</v>
      </c>
      <c r="B480" t="s">
        <v>26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hidden="1" x14ac:dyDescent="0.25">
      <c r="A481">
        <v>2022</v>
      </c>
      <c r="B481" t="s">
        <v>26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hidden="1" x14ac:dyDescent="0.25">
      <c r="A482">
        <v>2022</v>
      </c>
      <c r="B482" t="s">
        <v>26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hidden="1" x14ac:dyDescent="0.25">
      <c r="A483">
        <v>2022</v>
      </c>
      <c r="B483" t="s">
        <v>26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hidden="1" x14ac:dyDescent="0.25">
      <c r="A484">
        <v>2022</v>
      </c>
      <c r="B484" t="s">
        <v>26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hidden="1" x14ac:dyDescent="0.25">
      <c r="A485">
        <v>2022</v>
      </c>
      <c r="B485" t="s">
        <v>27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hidden="1" x14ac:dyDescent="0.25">
      <c r="A486">
        <v>2022</v>
      </c>
      <c r="B486" t="s">
        <v>27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hidden="1" x14ac:dyDescent="0.25">
      <c r="A487">
        <v>2022</v>
      </c>
      <c r="B487" t="s">
        <v>27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hidden="1" x14ac:dyDescent="0.25">
      <c r="A488">
        <v>2022</v>
      </c>
      <c r="B488" t="s">
        <v>27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hidden="1" x14ac:dyDescent="0.25">
      <c r="A489">
        <v>2022</v>
      </c>
      <c r="B489" t="s">
        <v>27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hidden="1" x14ac:dyDescent="0.25">
      <c r="A490">
        <v>2022</v>
      </c>
      <c r="B490" t="s">
        <v>27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hidden="1" x14ac:dyDescent="0.25">
      <c r="A491">
        <v>2022</v>
      </c>
      <c r="B491" t="s">
        <v>27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hidden="1" x14ac:dyDescent="0.25">
      <c r="A492">
        <v>2022</v>
      </c>
      <c r="B492" t="s">
        <v>27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hidden="1" x14ac:dyDescent="0.25">
      <c r="A493">
        <v>2022</v>
      </c>
      <c r="B493" t="s">
        <v>27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hidden="1" x14ac:dyDescent="0.25">
      <c r="A494">
        <v>2022</v>
      </c>
      <c r="B494" t="s">
        <v>27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hidden="1" x14ac:dyDescent="0.25">
      <c r="A495">
        <v>2022</v>
      </c>
      <c r="B495" t="s">
        <v>27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hidden="1" x14ac:dyDescent="0.25">
      <c r="A496">
        <v>2022</v>
      </c>
      <c r="B496" t="s">
        <v>27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hidden="1" x14ac:dyDescent="0.25">
      <c r="A497">
        <v>2022</v>
      </c>
      <c r="B497" t="s">
        <v>27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hidden="1" x14ac:dyDescent="0.25">
      <c r="A498">
        <v>2022</v>
      </c>
      <c r="B498" t="s">
        <v>27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hidden="1" x14ac:dyDescent="0.25">
      <c r="A499">
        <v>2022</v>
      </c>
      <c r="B499" t="s">
        <v>27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hidden="1" x14ac:dyDescent="0.25">
      <c r="A500">
        <v>2022</v>
      </c>
      <c r="B500" t="s">
        <v>27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hidden="1" x14ac:dyDescent="0.25">
      <c r="A501">
        <v>2022</v>
      </c>
      <c r="B501" t="s">
        <v>27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hidden="1" x14ac:dyDescent="0.25">
      <c r="A502">
        <v>2022</v>
      </c>
      <c r="B502" t="s">
        <v>27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25">
      <c r="A503">
        <v>2022</v>
      </c>
      <c r="B503" t="s">
        <v>28</v>
      </c>
      <c r="C503" t="s">
        <v>7</v>
      </c>
      <c r="D503" t="s">
        <v>51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25">
      <c r="A504">
        <v>2022</v>
      </c>
      <c r="B504" t="s">
        <v>28</v>
      </c>
      <c r="C504" t="s">
        <v>7</v>
      </c>
      <c r="D504" t="s">
        <v>52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25">
      <c r="A505">
        <v>2022</v>
      </c>
      <c r="B505" t="s">
        <v>28</v>
      </c>
      <c r="C505" t="s">
        <v>7</v>
      </c>
      <c r="D505" t="s">
        <v>53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25">
      <c r="A506">
        <v>2022</v>
      </c>
      <c r="B506" t="s">
        <v>28</v>
      </c>
      <c r="C506" t="s">
        <v>6</v>
      </c>
      <c r="D506" t="s">
        <v>54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25">
      <c r="A507">
        <v>2022</v>
      </c>
      <c r="B507" t="s">
        <v>28</v>
      </c>
      <c r="C507" t="s">
        <v>6</v>
      </c>
      <c r="D507" t="s">
        <v>52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25">
      <c r="A508">
        <v>2022</v>
      </c>
      <c r="B508" t="s">
        <v>28</v>
      </c>
      <c r="C508" t="s">
        <v>6</v>
      </c>
      <c r="D508" t="s">
        <v>55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25">
      <c r="A509">
        <v>2022</v>
      </c>
      <c r="B509" t="s">
        <v>28</v>
      </c>
      <c r="C509" t="s">
        <v>6</v>
      </c>
      <c r="D509" t="s">
        <v>53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25">
      <c r="A510">
        <v>2022</v>
      </c>
      <c r="B510" t="s">
        <v>28</v>
      </c>
      <c r="C510" t="s">
        <v>6</v>
      </c>
      <c r="D510" t="s">
        <v>56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25">
      <c r="A511">
        <v>2022</v>
      </c>
      <c r="B511" t="s">
        <v>28</v>
      </c>
      <c r="C511" t="s">
        <v>5</v>
      </c>
      <c r="D511" t="s">
        <v>54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25">
      <c r="A512">
        <v>2022</v>
      </c>
      <c r="B512" t="s">
        <v>28</v>
      </c>
      <c r="C512" t="s">
        <v>5</v>
      </c>
      <c r="D512" t="s">
        <v>53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25">
      <c r="A513">
        <v>2022</v>
      </c>
      <c r="B513" t="s">
        <v>28</v>
      </c>
      <c r="C513" t="s">
        <v>5</v>
      </c>
      <c r="D513" t="s">
        <v>56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25">
      <c r="A514">
        <v>2022</v>
      </c>
      <c r="B514" t="s">
        <v>28</v>
      </c>
      <c r="C514" t="s">
        <v>3</v>
      </c>
      <c r="D514" t="s">
        <v>51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25">
      <c r="A515">
        <v>2022</v>
      </c>
      <c r="B515" t="s">
        <v>28</v>
      </c>
      <c r="C515" t="s">
        <v>3</v>
      </c>
      <c r="D515" t="s">
        <v>53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25">
      <c r="A516">
        <v>2022</v>
      </c>
      <c r="B516" t="s">
        <v>28</v>
      </c>
      <c r="C516" t="s">
        <v>2</v>
      </c>
      <c r="D516" t="s">
        <v>54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25">
      <c r="A517">
        <v>2022</v>
      </c>
      <c r="B517" t="s">
        <v>28</v>
      </c>
      <c r="C517" t="s">
        <v>2</v>
      </c>
      <c r="D517" t="s">
        <v>51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25">
      <c r="A518">
        <v>2022</v>
      </c>
      <c r="B518" t="s">
        <v>28</v>
      </c>
      <c r="C518" t="s">
        <v>1</v>
      </c>
      <c r="D518" t="s">
        <v>54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>
        <f>+GETPIVOTDATA("Total Gral",'COMPARA 2021_2022'!$H$6)</f>
        <v>471734</v>
      </c>
      <c r="M518" s="36">
        <f>+L518/L520</f>
        <v>-19.810767680161263</v>
      </c>
    </row>
    <row r="519" spans="1:13" x14ac:dyDescent="0.25">
      <c r="A519">
        <v>2022</v>
      </c>
      <c r="B519" t="s">
        <v>28</v>
      </c>
      <c r="C519" t="s">
        <v>1</v>
      </c>
      <c r="D519" t="s">
        <v>51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>
        <f>+GETPIVOTDATA("Total Gral",'COMPARA 2021_2022'!$A$6)</f>
        <v>495546</v>
      </c>
      <c r="M519" s="36">
        <f>+L519/L520</f>
        <v>-20.810767680161263</v>
      </c>
    </row>
    <row r="520" spans="1:13" x14ac:dyDescent="0.25">
      <c r="L520">
        <f>+L518-L519</f>
        <v>-23812</v>
      </c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COMPARA 2021_2022</vt:lpstr>
      <vt:lpstr>MES 2022</vt:lpstr>
      <vt:lpstr>base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2023-01-04T14:49:22Z</cp:lastPrinted>
  <dcterms:created xsi:type="dcterms:W3CDTF">2022-08-05T13:08:27Z</dcterms:created>
  <dcterms:modified xsi:type="dcterms:W3CDTF">2023-01-05T19:01:57Z</dcterms:modified>
</cp:coreProperties>
</file>